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Адося Аттестация кемшіліктер\2023-24 ож. Қорытынды мониторинг\"/>
    </mc:Choice>
  </mc:AlternateContent>
  <bookViews>
    <workbookView xWindow="0" yWindow="0" windowWidth="19200" windowHeight="6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5" l="1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GM29" i="5"/>
  <c r="GN29" i="5"/>
  <c r="GO29" i="5"/>
  <c r="GP29" i="5"/>
  <c r="GQ29" i="5"/>
  <c r="GR29" i="5"/>
  <c r="GS29" i="5"/>
  <c r="GT29" i="5"/>
  <c r="GU29" i="5"/>
  <c r="GV29" i="5"/>
  <c r="GW29" i="5"/>
  <c r="GX29" i="5"/>
  <c r="GY29" i="5"/>
  <c r="GZ29" i="5"/>
  <c r="HA29" i="5"/>
  <c r="HB29" i="5"/>
  <c r="HC29" i="5"/>
  <c r="HD29" i="5"/>
  <c r="HE29" i="5"/>
  <c r="HF29" i="5"/>
  <c r="HG29" i="5"/>
  <c r="HH29" i="5"/>
  <c r="HI29" i="5"/>
  <c r="HJ29" i="5"/>
  <c r="HK29" i="5"/>
  <c r="HL29" i="5"/>
  <c r="HM29" i="5"/>
  <c r="HN29" i="5"/>
  <c r="HO29" i="5"/>
  <c r="HP29" i="5"/>
  <c r="HQ29" i="5"/>
  <c r="HR29" i="5"/>
  <c r="HS29" i="5"/>
  <c r="HT29" i="5"/>
  <c r="HU29" i="5"/>
  <c r="HV29" i="5"/>
  <c r="HW29" i="5"/>
  <c r="HX29" i="5"/>
  <c r="HY29" i="5"/>
  <c r="HZ29" i="5"/>
  <c r="IA29" i="5"/>
  <c r="IB29" i="5"/>
  <c r="IC29" i="5"/>
  <c r="ID29" i="5"/>
  <c r="IE29" i="5"/>
  <c r="IF29" i="5"/>
  <c r="IG29" i="5"/>
  <c r="IH29" i="5"/>
  <c r="II29" i="5"/>
  <c r="IJ29" i="5"/>
  <c r="IK29" i="5"/>
  <c r="IL29" i="5"/>
  <c r="IM29" i="5"/>
  <c r="IN29" i="5"/>
  <c r="IO29" i="5"/>
  <c r="IP29" i="5"/>
  <c r="IQ29" i="5"/>
  <c r="IR29" i="5"/>
  <c r="IS29" i="5"/>
  <c r="IT29" i="5"/>
  <c r="IU29" i="5"/>
  <c r="IV29" i="5"/>
  <c r="IW29" i="5"/>
  <c r="IX29" i="5"/>
  <c r="IY29" i="5"/>
  <c r="IZ29" i="5"/>
  <c r="JA29" i="5"/>
  <c r="JB29" i="5"/>
  <c r="JC29" i="5"/>
  <c r="JD29" i="5"/>
  <c r="JE29" i="5"/>
  <c r="JF29" i="5"/>
  <c r="JG29" i="5"/>
  <c r="JH29" i="5"/>
  <c r="JI29" i="5"/>
  <c r="JJ29" i="5"/>
  <c r="JK29" i="5"/>
  <c r="JL29" i="5"/>
  <c r="JM29" i="5"/>
  <c r="JN29" i="5"/>
  <c r="JO29" i="5"/>
  <c r="JP29" i="5"/>
  <c r="JQ29" i="5"/>
  <c r="JR29" i="5"/>
  <c r="JS29" i="5"/>
  <c r="JT29" i="5"/>
  <c r="JU29" i="5"/>
  <c r="JV29" i="5"/>
  <c r="JW29" i="5"/>
  <c r="JX29" i="5"/>
  <c r="JY29" i="5"/>
  <c r="JZ29" i="5"/>
  <c r="KA29" i="5"/>
  <c r="KB29" i="5"/>
  <c r="KC29" i="5"/>
  <c r="KD29" i="5"/>
  <c r="KE29" i="5"/>
  <c r="KF29" i="5"/>
  <c r="KG29" i="5"/>
  <c r="KH29" i="5"/>
  <c r="KI29" i="5"/>
  <c r="KJ29" i="5"/>
  <c r="KK29" i="5"/>
  <c r="KL29" i="5"/>
  <c r="KM29" i="5"/>
  <c r="KN29" i="5"/>
  <c r="KO29" i="5"/>
  <c r="KP29" i="5"/>
  <c r="KQ29" i="5"/>
  <c r="KR29" i="5"/>
  <c r="KS29" i="5"/>
  <c r="KT29" i="5"/>
  <c r="KU29" i="5"/>
  <c r="KV29" i="5"/>
  <c r="KW29" i="5"/>
  <c r="KX29" i="5"/>
  <c r="KY29" i="5"/>
  <c r="KZ29" i="5"/>
  <c r="LA29" i="5"/>
  <c r="LB29" i="5"/>
  <c r="LC29" i="5"/>
  <c r="LD29" i="5"/>
  <c r="LE29" i="5"/>
  <c r="LF29" i="5"/>
  <c r="LG29" i="5"/>
  <c r="LH29" i="5"/>
  <c r="LI29" i="5"/>
  <c r="LJ29" i="5"/>
  <c r="LK29" i="5"/>
  <c r="LL29" i="5"/>
  <c r="LM29" i="5"/>
  <c r="LN29" i="5"/>
  <c r="LO29" i="5"/>
  <c r="LP29" i="5"/>
  <c r="LQ29" i="5"/>
  <c r="LR29" i="5"/>
  <c r="LS29" i="5"/>
  <c r="LT29" i="5"/>
  <c r="LU29" i="5"/>
  <c r="LV29" i="5"/>
  <c r="LW29" i="5"/>
  <c r="LX29" i="5"/>
  <c r="LY29" i="5"/>
  <c r="LZ29" i="5"/>
  <c r="MA29" i="5"/>
  <c r="MB29" i="5"/>
  <c r="MC29" i="5"/>
  <c r="MD29" i="5"/>
  <c r="ME29" i="5"/>
  <c r="MF29" i="5"/>
  <c r="MG29" i="5"/>
  <c r="MH29" i="5"/>
  <c r="MI29" i="5"/>
  <c r="MJ29" i="5"/>
  <c r="MK29" i="5"/>
  <c r="ML29" i="5"/>
  <c r="MM29" i="5"/>
  <c r="MN29" i="5"/>
  <c r="MO29" i="5"/>
  <c r="MP29" i="5"/>
  <c r="MQ29" i="5"/>
  <c r="MR29" i="5"/>
  <c r="MS29" i="5"/>
  <c r="MT29" i="5"/>
  <c r="MU29" i="5"/>
  <c r="MV29" i="5"/>
  <c r="MW29" i="5"/>
  <c r="MX29" i="5"/>
  <c r="MY29" i="5"/>
  <c r="MZ29" i="5"/>
  <c r="NA29" i="5"/>
  <c r="NB29" i="5"/>
  <c r="NC29" i="5"/>
  <c r="ND29" i="5"/>
  <c r="NE29" i="5"/>
  <c r="NF29" i="5"/>
  <c r="NG29" i="5"/>
  <c r="NH29" i="5"/>
  <c r="NI29" i="5"/>
  <c r="NJ29" i="5"/>
  <c r="NK29" i="5"/>
  <c r="NL29" i="5"/>
  <c r="NM29" i="5"/>
  <c r="NN29" i="5"/>
  <c r="NO29" i="5"/>
  <c r="NP29" i="5"/>
  <c r="NQ29" i="5"/>
  <c r="NR29" i="5"/>
  <c r="NS29" i="5"/>
  <c r="NT29" i="5"/>
  <c r="NU29" i="5"/>
  <c r="NV29" i="5"/>
  <c r="NW29" i="5"/>
  <c r="NX29" i="5"/>
  <c r="NY29" i="5"/>
  <c r="NZ29" i="5"/>
  <c r="OA29" i="5"/>
  <c r="OB29" i="5"/>
  <c r="OC29" i="5"/>
  <c r="OD29" i="5"/>
  <c r="OE29" i="5"/>
  <c r="OF29" i="5"/>
  <c r="OG29" i="5"/>
  <c r="OH29" i="5"/>
  <c r="OI29" i="5"/>
  <c r="OJ29" i="5"/>
  <c r="OK29" i="5"/>
  <c r="OL29" i="5"/>
  <c r="OM29" i="5"/>
  <c r="ON29" i="5"/>
  <c r="OO29" i="5"/>
  <c r="OP29" i="5"/>
  <c r="OQ29" i="5"/>
  <c r="OR29" i="5"/>
  <c r="OS29" i="5"/>
  <c r="OT29" i="5"/>
  <c r="OU29" i="5"/>
  <c r="OV29" i="5"/>
  <c r="OW29" i="5"/>
  <c r="OX29" i="5"/>
  <c r="OY29" i="5"/>
  <c r="OZ29" i="5"/>
  <c r="PA29" i="5"/>
  <c r="PB29" i="5"/>
  <c r="PC29" i="5"/>
  <c r="PD29" i="5"/>
  <c r="PE29" i="5"/>
  <c r="PF29" i="5"/>
  <c r="PG29" i="5"/>
  <c r="PH29" i="5"/>
  <c r="PI29" i="5"/>
  <c r="PJ29" i="5"/>
  <c r="PK29" i="5"/>
  <c r="PL29" i="5"/>
  <c r="PM29" i="5"/>
  <c r="PM30" i="5" s="1"/>
  <c r="PN29" i="5"/>
  <c r="PN30" i="5" s="1"/>
  <c r="PO29" i="5"/>
  <c r="PO30" i="5" s="1"/>
  <c r="PP29" i="5"/>
  <c r="PP30" i="5" s="1"/>
  <c r="PQ29" i="5"/>
  <c r="PQ30" i="5" s="1"/>
  <c r="PR29" i="5"/>
  <c r="PR30" i="5" s="1"/>
  <c r="PS29" i="5"/>
  <c r="PS30" i="5" s="1"/>
  <c r="PT29" i="5"/>
  <c r="PT30" i="5" s="1"/>
  <c r="PU29" i="5"/>
  <c r="PU30" i="5" s="1"/>
  <c r="PV29" i="5"/>
  <c r="PV30" i="5" s="1"/>
  <c r="PW29" i="5"/>
  <c r="PW30" i="5" s="1"/>
  <c r="PX29" i="5"/>
  <c r="PY29" i="5"/>
  <c r="PY30" i="5" s="1"/>
  <c r="PZ29" i="5"/>
  <c r="PZ30" i="5" s="1"/>
  <c r="QA29" i="5"/>
  <c r="QA30" i="5" s="1"/>
  <c r="QB29" i="5"/>
  <c r="QC29" i="5"/>
  <c r="QC30" i="5" s="1"/>
  <c r="QD29" i="5"/>
  <c r="QD30" i="5" s="1"/>
  <c r="QE29" i="5"/>
  <c r="QE30" i="5" s="1"/>
  <c r="QF29" i="5"/>
  <c r="QF30" i="5" s="1"/>
  <c r="QG29" i="5"/>
  <c r="QH29" i="5"/>
  <c r="QH30" i="5" s="1"/>
  <c r="QI29" i="5"/>
  <c r="QI30" i="5" s="1"/>
  <c r="QJ29" i="5"/>
  <c r="QK29" i="5"/>
  <c r="QL29" i="5"/>
  <c r="QL30" i="5" s="1"/>
  <c r="QM29" i="5"/>
  <c r="QM30" i="5" s="1"/>
  <c r="QN29" i="5"/>
  <c r="QN30" i="5" s="1"/>
  <c r="QO29" i="5"/>
  <c r="QP29" i="5"/>
  <c r="QP30" i="5" s="1"/>
  <c r="QQ29" i="5"/>
  <c r="QR29" i="5"/>
  <c r="QS29" i="5"/>
  <c r="QS30" i="5" s="1"/>
  <c r="QT29" i="5"/>
  <c r="QT30" i="5" s="1"/>
  <c r="QU29" i="5"/>
  <c r="QU30" i="5" s="1"/>
  <c r="QV29" i="5"/>
  <c r="QV30" i="5" s="1"/>
  <c r="QW29" i="5"/>
  <c r="QX29" i="5"/>
  <c r="QX30" i="5" s="1"/>
  <c r="QY29" i="5"/>
  <c r="QY30" i="5" s="1"/>
  <c r="QZ29" i="5"/>
  <c r="RA29" i="5"/>
  <c r="RB29" i="5"/>
  <c r="RB30" i="5" s="1"/>
  <c r="RC29" i="5"/>
  <c r="RC30" i="5" s="1"/>
  <c r="RD29" i="5"/>
  <c r="RD30" i="5" s="1"/>
  <c r="RE29" i="5"/>
  <c r="RF29" i="5"/>
  <c r="RF30" i="5" s="1"/>
  <c r="RG29" i="5"/>
  <c r="RG30" i="5" s="1"/>
  <c r="RH29" i="5"/>
  <c r="RI29" i="5"/>
  <c r="RI30" i="5" s="1"/>
  <c r="RJ29" i="5"/>
  <c r="RJ30" i="5" s="1"/>
  <c r="RK29" i="5"/>
  <c r="RK30" i="5" s="1"/>
  <c r="RL29" i="5"/>
  <c r="RM29" i="5"/>
  <c r="RN29" i="5"/>
  <c r="RN30" i="5" s="1"/>
  <c r="RO29" i="5"/>
  <c r="RO30" i="5" s="1"/>
  <c r="RP29" i="5"/>
  <c r="RP30" i="5" s="1"/>
  <c r="RQ29" i="5"/>
  <c r="RR29" i="5"/>
  <c r="RR30" i="5" s="1"/>
  <c r="RS29" i="5"/>
  <c r="RS30" i="5" s="1"/>
  <c r="RT29" i="5"/>
  <c r="RU29" i="5"/>
  <c r="RV29" i="5"/>
  <c r="RV30" i="5" s="1"/>
  <c r="RW29" i="5"/>
  <c r="RW30" i="5" s="1"/>
  <c r="RX29" i="5"/>
  <c r="RX30" i="5" s="1"/>
  <c r="RY29" i="5"/>
  <c r="RY30" i="5" s="1"/>
  <c r="RZ29" i="5"/>
  <c r="RZ30" i="5" s="1"/>
  <c r="SA29" i="5"/>
  <c r="SA30" i="5" s="1"/>
  <c r="SB29" i="5"/>
  <c r="SC29" i="5"/>
  <c r="SD29" i="5"/>
  <c r="SD30" i="5" s="1"/>
  <c r="SE29" i="5"/>
  <c r="SE30" i="5" s="1"/>
  <c r="SF29" i="5"/>
  <c r="SF30" i="5" s="1"/>
  <c r="SG29" i="5"/>
  <c r="SH29" i="5"/>
  <c r="SH30" i="5" s="1"/>
  <c r="SI29" i="5"/>
  <c r="SI30" i="5" s="1"/>
  <c r="SJ29" i="5"/>
  <c r="SK29" i="5"/>
  <c r="SL29" i="5"/>
  <c r="SL30" i="5" s="1"/>
  <c r="SM29" i="5"/>
  <c r="SM30" i="5" s="1"/>
  <c r="SN29" i="5"/>
  <c r="SN30" i="5" s="1"/>
  <c r="SO29" i="5"/>
  <c r="SO30" i="5" s="1"/>
  <c r="SP29" i="5"/>
  <c r="SP30" i="5" s="1"/>
  <c r="SQ29" i="5"/>
  <c r="SQ30" i="5" s="1"/>
  <c r="SR29" i="5"/>
  <c r="SS29" i="5"/>
  <c r="ST29" i="5"/>
  <c r="ST30" i="5" s="1"/>
  <c r="SU29" i="5"/>
  <c r="SU30" i="5" s="1"/>
  <c r="SV29" i="5"/>
  <c r="SV30" i="5" s="1"/>
  <c r="SW29" i="5"/>
  <c r="SX29" i="5"/>
  <c r="SX30" i="5" s="1"/>
  <c r="SY29" i="5"/>
  <c r="SY30" i="5" s="1"/>
  <c r="SZ29" i="5"/>
  <c r="TA29" i="5"/>
  <c r="TB29" i="5"/>
  <c r="TB30" i="5" s="1"/>
  <c r="TC29" i="5"/>
  <c r="TC30" i="5" s="1"/>
  <c r="TD29" i="5"/>
  <c r="TD30" i="5" s="1"/>
  <c r="TE29" i="5"/>
  <c r="TE30" i="5" s="1"/>
  <c r="TF29" i="5"/>
  <c r="TF30" i="5" s="1"/>
  <c r="TG29" i="5"/>
  <c r="TG30" i="5" s="1"/>
  <c r="TH29" i="5"/>
  <c r="TH30" i="5" s="1"/>
  <c r="TI29" i="5"/>
  <c r="TJ29" i="5"/>
  <c r="TJ30" i="5" s="1"/>
  <c r="TK29" i="5"/>
  <c r="TK30" i="5" s="1"/>
  <c r="TL29" i="5"/>
  <c r="TM29" i="5"/>
  <c r="TN29" i="5"/>
  <c r="TN30" i="5" s="1"/>
  <c r="TO29" i="5"/>
  <c r="TO30" i="5" s="1"/>
  <c r="TP29" i="5"/>
  <c r="TP30" i="5" s="1"/>
  <c r="TQ29" i="5"/>
  <c r="TR29" i="5"/>
  <c r="TR30" i="5" s="1"/>
  <c r="TS29" i="5"/>
  <c r="TS30" i="5" s="1"/>
  <c r="TT29" i="5"/>
  <c r="TU29" i="5"/>
  <c r="TU30" i="5" s="1"/>
  <c r="TV29" i="5"/>
  <c r="TV30" i="5" s="1"/>
  <c r="TW29" i="5"/>
  <c r="TW30" i="5" s="1"/>
  <c r="TX29" i="5"/>
  <c r="TX30" i="5" s="1"/>
  <c r="TY29" i="5"/>
  <c r="TZ29" i="5"/>
  <c r="TZ30" i="5" s="1"/>
  <c r="UA29" i="5"/>
  <c r="UA30" i="5" s="1"/>
  <c r="UB29" i="5"/>
  <c r="UC29" i="5"/>
  <c r="UD29" i="5"/>
  <c r="UD30" i="5" s="1"/>
  <c r="UE29" i="5"/>
  <c r="UE30" i="5" s="1"/>
  <c r="UF29" i="5"/>
  <c r="UF30" i="5" s="1"/>
  <c r="UG29" i="5"/>
  <c r="UH29" i="5"/>
  <c r="UH30" i="5" s="1"/>
  <c r="UI29" i="5"/>
  <c r="UI30" i="5" s="1"/>
  <c r="UJ29" i="5"/>
  <c r="UK29" i="5"/>
  <c r="UK30" i="5" s="1"/>
  <c r="UL29" i="5"/>
  <c r="UL30" i="5" s="1"/>
  <c r="UM29" i="5"/>
  <c r="UM30" i="5" s="1"/>
  <c r="UN29" i="5"/>
  <c r="UO29" i="5"/>
  <c r="UP29" i="5"/>
  <c r="UP30" i="5" s="1"/>
  <c r="UQ29" i="5"/>
  <c r="UQ30" i="5" s="1"/>
  <c r="UR29" i="5"/>
  <c r="UR30" i="5" s="1"/>
  <c r="US29" i="5"/>
  <c r="UT29" i="5"/>
  <c r="UT30" i="5" s="1"/>
  <c r="UU29" i="5"/>
  <c r="UU30" i="5" s="1"/>
  <c r="UV29" i="5"/>
  <c r="UW29" i="5"/>
  <c r="UX29" i="5"/>
  <c r="UX30" i="5" s="1"/>
  <c r="UY29" i="5"/>
  <c r="UY30" i="5" s="1"/>
  <c r="UZ29" i="5"/>
  <c r="UZ30" i="5" s="1"/>
  <c r="VA29" i="5"/>
  <c r="VA30" i="5" s="1"/>
  <c r="VB29" i="5"/>
  <c r="VB30" i="5" s="1"/>
  <c r="VC29" i="5"/>
  <c r="VC30" i="5" s="1"/>
  <c r="VD29" i="5"/>
  <c r="VE29" i="5"/>
  <c r="VF29" i="5"/>
  <c r="VF30" i="5" s="1"/>
  <c r="VG29" i="5"/>
  <c r="VG30" i="5" s="1"/>
  <c r="VH29" i="5"/>
  <c r="VH30" i="5" s="1"/>
  <c r="VI29" i="5"/>
  <c r="VJ29" i="5"/>
  <c r="VJ30" i="5" s="1"/>
  <c r="VK29" i="5"/>
  <c r="VK30" i="5" s="1"/>
  <c r="VL29" i="5"/>
  <c r="VM29" i="5"/>
  <c r="VN29" i="5"/>
  <c r="VN30" i="5" s="1"/>
  <c r="VO29" i="5"/>
  <c r="VO30" i="5" s="1"/>
  <c r="VP29" i="5"/>
  <c r="VP30" i="5" s="1"/>
  <c r="VQ29" i="5"/>
  <c r="VQ30" i="5" s="1"/>
  <c r="VR29" i="5"/>
  <c r="VR30" i="5" s="1"/>
  <c r="VS29" i="5"/>
  <c r="VS30" i="5" s="1"/>
  <c r="VT29" i="5"/>
  <c r="VT30" i="5" s="1"/>
  <c r="VU29" i="5"/>
  <c r="VV29" i="5"/>
  <c r="VV30" i="5" s="1"/>
  <c r="VW29" i="5"/>
  <c r="VW30" i="5" s="1"/>
  <c r="VX29" i="5"/>
  <c r="VY29" i="5"/>
  <c r="VZ29" i="5"/>
  <c r="VZ30" i="5" s="1"/>
  <c r="WA29" i="5"/>
  <c r="WA30" i="5" s="1"/>
  <c r="WB29" i="5"/>
  <c r="WB30" i="5" s="1"/>
  <c r="WC29" i="5"/>
  <c r="WD29" i="5"/>
  <c r="WD30" i="5" s="1"/>
  <c r="WE29" i="5"/>
  <c r="WE30" i="5" s="1"/>
  <c r="WF29" i="5"/>
  <c r="WG29" i="5"/>
  <c r="WG30" i="5" s="1"/>
  <c r="WH29" i="5"/>
  <c r="WH30" i="5" s="1"/>
  <c r="WI29" i="5"/>
  <c r="WI30" i="5" s="1"/>
  <c r="WJ29" i="5"/>
  <c r="WJ30" i="5" s="1"/>
  <c r="WK29" i="5"/>
  <c r="WL29" i="5"/>
  <c r="WL30" i="5" s="1"/>
  <c r="WM29" i="5"/>
  <c r="WM30" i="5" s="1"/>
  <c r="WN29" i="5"/>
  <c r="WO29" i="5"/>
  <c r="WP29" i="5"/>
  <c r="WP30" i="5" s="1"/>
  <c r="WQ29" i="5"/>
  <c r="WQ30" i="5" s="1"/>
  <c r="WR29" i="5"/>
  <c r="WR30" i="5" s="1"/>
  <c r="WS29" i="5"/>
  <c r="WT29" i="5"/>
  <c r="WT30" i="5" s="1"/>
  <c r="WU29" i="5"/>
  <c r="WU30" i="5" s="1"/>
  <c r="WV29" i="5"/>
  <c r="WW29" i="5"/>
  <c r="WW30" i="5" s="1"/>
  <c r="WX29" i="5"/>
  <c r="WX30" i="5" s="1"/>
  <c r="WY29" i="5"/>
  <c r="WY30" i="5" s="1"/>
  <c r="WZ29" i="5"/>
  <c r="XA29" i="5"/>
  <c r="XB29" i="5"/>
  <c r="XB30" i="5" s="1"/>
  <c r="XC29" i="5"/>
  <c r="XC30" i="5" s="1"/>
  <c r="XD29" i="5"/>
  <c r="XD30" i="5" s="1"/>
  <c r="XE29" i="5"/>
  <c r="XF29" i="5"/>
  <c r="XF30" i="5" s="1"/>
  <c r="XG29" i="5"/>
  <c r="XG30" i="5" s="1"/>
  <c r="XH29" i="5"/>
  <c r="XI29" i="5"/>
  <c r="XJ29" i="5"/>
  <c r="XJ30" i="5" s="1"/>
  <c r="XK29" i="5"/>
  <c r="XK30" i="5" s="1"/>
  <c r="XL29" i="5"/>
  <c r="XL30" i="5" s="1"/>
  <c r="XM29" i="5"/>
  <c r="XM30" i="5" s="1"/>
  <c r="XN29" i="5"/>
  <c r="XN30" i="5" s="1"/>
  <c r="XO29" i="5"/>
  <c r="XO30" i="5" s="1"/>
  <c r="XP29" i="5"/>
  <c r="XQ29" i="5"/>
  <c r="XR29" i="5"/>
  <c r="XR30" i="5" s="1"/>
  <c r="XS29" i="5"/>
  <c r="XS30" i="5" s="1"/>
  <c r="XT29" i="5"/>
  <c r="XT30" i="5" s="1"/>
  <c r="XU29" i="5"/>
  <c r="XV29" i="5"/>
  <c r="XV30" i="5" s="1"/>
  <c r="XW29" i="5"/>
  <c r="XW30" i="5" s="1"/>
  <c r="XX29" i="5"/>
  <c r="XY29" i="5"/>
  <c r="XZ29" i="5"/>
  <c r="XZ30" i="5" s="1"/>
  <c r="YA29" i="5"/>
  <c r="YA30" i="5" s="1"/>
  <c r="YB29" i="5"/>
  <c r="YB30" i="5" s="1"/>
  <c r="YC29" i="5"/>
  <c r="YC30" i="5" s="1"/>
  <c r="YD29" i="5"/>
  <c r="YD30" i="5" s="1"/>
  <c r="YE29" i="5"/>
  <c r="YE30" i="5" s="1"/>
  <c r="YF29" i="5"/>
  <c r="YF30" i="5" s="1"/>
  <c r="YG29" i="5"/>
  <c r="YH29" i="5"/>
  <c r="YH30" i="5" s="1"/>
  <c r="YI29" i="5"/>
  <c r="YI30" i="5" s="1"/>
  <c r="YJ29" i="5"/>
  <c r="YK29" i="5"/>
  <c r="YL29" i="5"/>
  <c r="YL30" i="5" s="1"/>
  <c r="YM29" i="5"/>
  <c r="YM30" i="5" s="1"/>
  <c r="YN29" i="5"/>
  <c r="YN30" i="5" s="1"/>
  <c r="YO29" i="5"/>
  <c r="YP29" i="5"/>
  <c r="YP30" i="5" s="1"/>
  <c r="YQ29" i="5"/>
  <c r="YQ30" i="5" s="1"/>
  <c r="YR29" i="5"/>
  <c r="YS29" i="5"/>
  <c r="YS30" i="5" s="1"/>
  <c r="YT29" i="5"/>
  <c r="YT30" i="5" s="1"/>
  <c r="YU29" i="5"/>
  <c r="YU30" i="5" s="1"/>
  <c r="YV29" i="5"/>
  <c r="YV30" i="5" s="1"/>
  <c r="YW29" i="5"/>
  <c r="YX29" i="5"/>
  <c r="YX30" i="5" s="1"/>
  <c r="YY29" i="5"/>
  <c r="YY30" i="5" s="1"/>
  <c r="YZ29" i="5"/>
  <c r="ZA29" i="5"/>
  <c r="ZB29" i="5"/>
  <c r="ZB30" i="5" s="1"/>
  <c r="ZC29" i="5"/>
  <c r="ZC30" i="5" s="1"/>
  <c r="ZD29" i="5"/>
  <c r="ZD30" i="5" s="1"/>
  <c r="ZE29" i="5"/>
  <c r="ZF29" i="5"/>
  <c r="ZF30" i="5" s="1"/>
  <c r="ZG29" i="5"/>
  <c r="ZG30" i="5" s="1"/>
  <c r="ZH29" i="5"/>
  <c r="ZI29" i="5"/>
  <c r="ZI30" i="5" s="1"/>
  <c r="ZJ29" i="5"/>
  <c r="ZJ30" i="5" s="1"/>
  <c r="ZK29" i="5"/>
  <c r="ZK30" i="5" s="1"/>
  <c r="ZL29" i="5"/>
  <c r="ZM29" i="5"/>
  <c r="ZN29" i="5"/>
  <c r="ZN30" i="5" s="1"/>
  <c r="ZO29" i="5"/>
  <c r="ZO30" i="5" s="1"/>
  <c r="ZP29" i="5"/>
  <c r="ZP30" i="5" s="1"/>
  <c r="ZQ29" i="5"/>
  <c r="ZR29" i="5"/>
  <c r="ZR30" i="5" s="1"/>
  <c r="ZS29" i="5"/>
  <c r="ZS30" i="5" s="1"/>
  <c r="ZT29" i="5"/>
  <c r="ZU29" i="5"/>
  <c r="ZV29" i="5"/>
  <c r="ZV30" i="5" s="1"/>
  <c r="ZW29" i="5"/>
  <c r="ZW30" i="5" s="1"/>
  <c r="ZX29" i="5"/>
  <c r="ZX30" i="5" s="1"/>
  <c r="ZY29" i="5"/>
  <c r="ZY30" i="5" s="1"/>
  <c r="ZZ29" i="5"/>
  <c r="ZZ30" i="5" s="1"/>
  <c r="AAA29" i="5"/>
  <c r="AAA30" i="5" s="1"/>
  <c r="AAB29" i="5"/>
  <c r="AAC29" i="5"/>
  <c r="AAD29" i="5"/>
  <c r="AAD30" i="5" s="1"/>
  <c r="AAE29" i="5"/>
  <c r="AAE30" i="5" s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N30" i="5"/>
  <c r="DO30" i="5"/>
  <c r="DP30" i="5"/>
  <c r="DQ30" i="5"/>
  <c r="DR30" i="5"/>
  <c r="DS30" i="5"/>
  <c r="DT30" i="5"/>
  <c r="DU30" i="5"/>
  <c r="DV30" i="5"/>
  <c r="DW30" i="5"/>
  <c r="DX30" i="5"/>
  <c r="DY30" i="5"/>
  <c r="DZ30" i="5"/>
  <c r="EA30" i="5"/>
  <c r="EB30" i="5"/>
  <c r="EC30" i="5"/>
  <c r="ED30" i="5"/>
  <c r="EE30" i="5"/>
  <c r="EF30" i="5"/>
  <c r="EG30" i="5"/>
  <c r="EH30" i="5"/>
  <c r="EI30" i="5"/>
  <c r="EJ30" i="5"/>
  <c r="EK30" i="5"/>
  <c r="EL30" i="5"/>
  <c r="EM30" i="5"/>
  <c r="EN30" i="5"/>
  <c r="EO30" i="5"/>
  <c r="EP30" i="5"/>
  <c r="EQ30" i="5"/>
  <c r="ER30" i="5"/>
  <c r="ES30" i="5"/>
  <c r="ET30" i="5"/>
  <c r="EU30" i="5"/>
  <c r="EV30" i="5"/>
  <c r="EW30" i="5"/>
  <c r="EX30" i="5"/>
  <c r="EY30" i="5"/>
  <c r="EZ30" i="5"/>
  <c r="FA30" i="5"/>
  <c r="FB30" i="5"/>
  <c r="FC30" i="5"/>
  <c r="FD30" i="5"/>
  <c r="FE30" i="5"/>
  <c r="FF30" i="5"/>
  <c r="FG30" i="5"/>
  <c r="FH30" i="5"/>
  <c r="FI30" i="5"/>
  <c r="FJ30" i="5"/>
  <c r="FK30" i="5"/>
  <c r="FL30" i="5"/>
  <c r="FM30" i="5"/>
  <c r="FN30" i="5"/>
  <c r="FO30" i="5"/>
  <c r="FP30" i="5"/>
  <c r="FQ30" i="5"/>
  <c r="FR30" i="5"/>
  <c r="FS30" i="5"/>
  <c r="FT30" i="5"/>
  <c r="FU30" i="5"/>
  <c r="FV30" i="5"/>
  <c r="FW30" i="5"/>
  <c r="FX30" i="5"/>
  <c r="FY30" i="5"/>
  <c r="FZ30" i="5"/>
  <c r="GA30" i="5"/>
  <c r="GB30" i="5"/>
  <c r="GC30" i="5"/>
  <c r="GD30" i="5"/>
  <c r="GE30" i="5"/>
  <c r="GF30" i="5"/>
  <c r="GG30" i="5"/>
  <c r="GH30" i="5"/>
  <c r="GI30" i="5"/>
  <c r="GJ30" i="5"/>
  <c r="GK30" i="5"/>
  <c r="GL30" i="5"/>
  <c r="GM30" i="5"/>
  <c r="GN30" i="5"/>
  <c r="GO30" i="5"/>
  <c r="GP30" i="5"/>
  <c r="GQ30" i="5"/>
  <c r="GR30" i="5"/>
  <c r="GS30" i="5"/>
  <c r="GT30" i="5"/>
  <c r="GU30" i="5"/>
  <c r="GV30" i="5"/>
  <c r="GW30" i="5"/>
  <c r="GX30" i="5"/>
  <c r="GY30" i="5"/>
  <c r="GZ30" i="5"/>
  <c r="HA30" i="5"/>
  <c r="HB30" i="5"/>
  <c r="HC30" i="5"/>
  <c r="HD30" i="5"/>
  <c r="HE30" i="5"/>
  <c r="HF30" i="5"/>
  <c r="HG30" i="5"/>
  <c r="HH30" i="5"/>
  <c r="HI30" i="5"/>
  <c r="HJ30" i="5"/>
  <c r="HK30" i="5"/>
  <c r="HL30" i="5"/>
  <c r="HM30" i="5"/>
  <c r="HN30" i="5"/>
  <c r="HO30" i="5"/>
  <c r="HP30" i="5"/>
  <c r="HQ30" i="5"/>
  <c r="HR30" i="5"/>
  <c r="HS30" i="5"/>
  <c r="HT30" i="5"/>
  <c r="HU30" i="5"/>
  <c r="HV30" i="5"/>
  <c r="HW30" i="5"/>
  <c r="HX30" i="5"/>
  <c r="HY30" i="5"/>
  <c r="HZ30" i="5"/>
  <c r="IA30" i="5"/>
  <c r="IB30" i="5"/>
  <c r="IC30" i="5"/>
  <c r="ID30" i="5"/>
  <c r="IE30" i="5"/>
  <c r="IF30" i="5"/>
  <c r="IG30" i="5"/>
  <c r="IH30" i="5"/>
  <c r="II30" i="5"/>
  <c r="IJ30" i="5"/>
  <c r="IK30" i="5"/>
  <c r="IL30" i="5"/>
  <c r="IM30" i="5"/>
  <c r="IN30" i="5"/>
  <c r="IO30" i="5"/>
  <c r="IP30" i="5"/>
  <c r="IQ30" i="5"/>
  <c r="IR30" i="5"/>
  <c r="IS30" i="5"/>
  <c r="IT30" i="5"/>
  <c r="IU30" i="5"/>
  <c r="IV30" i="5"/>
  <c r="IW30" i="5"/>
  <c r="IX30" i="5"/>
  <c r="IY30" i="5"/>
  <c r="IZ30" i="5"/>
  <c r="JA30" i="5"/>
  <c r="JB30" i="5"/>
  <c r="JC30" i="5"/>
  <c r="JD30" i="5"/>
  <c r="JE30" i="5"/>
  <c r="JF30" i="5"/>
  <c r="JG30" i="5"/>
  <c r="JH30" i="5"/>
  <c r="JI30" i="5"/>
  <c r="JJ30" i="5"/>
  <c r="JK30" i="5"/>
  <c r="JL30" i="5"/>
  <c r="JM30" i="5"/>
  <c r="JN30" i="5"/>
  <c r="JO30" i="5"/>
  <c r="JP30" i="5"/>
  <c r="JQ30" i="5"/>
  <c r="JR30" i="5"/>
  <c r="JS30" i="5"/>
  <c r="JT30" i="5"/>
  <c r="JU30" i="5"/>
  <c r="JV30" i="5"/>
  <c r="JW30" i="5"/>
  <c r="JX30" i="5"/>
  <c r="JY30" i="5"/>
  <c r="JZ30" i="5"/>
  <c r="KA30" i="5"/>
  <c r="KB30" i="5"/>
  <c r="KC30" i="5"/>
  <c r="KD30" i="5"/>
  <c r="KE30" i="5"/>
  <c r="KF30" i="5"/>
  <c r="KG30" i="5"/>
  <c r="KH30" i="5"/>
  <c r="KI30" i="5"/>
  <c r="KJ30" i="5"/>
  <c r="KK30" i="5"/>
  <c r="KL30" i="5"/>
  <c r="KM30" i="5"/>
  <c r="KN30" i="5"/>
  <c r="KO30" i="5"/>
  <c r="KP30" i="5"/>
  <c r="KQ30" i="5"/>
  <c r="KR30" i="5"/>
  <c r="KS30" i="5"/>
  <c r="KT30" i="5"/>
  <c r="KU30" i="5"/>
  <c r="KV30" i="5"/>
  <c r="KW30" i="5"/>
  <c r="KX30" i="5"/>
  <c r="KY30" i="5"/>
  <c r="KZ30" i="5"/>
  <c r="LA30" i="5"/>
  <c r="LB30" i="5"/>
  <c r="LC30" i="5"/>
  <c r="LD30" i="5"/>
  <c r="LE30" i="5"/>
  <c r="LF30" i="5"/>
  <c r="LG30" i="5"/>
  <c r="LH30" i="5"/>
  <c r="LI30" i="5"/>
  <c r="LJ30" i="5"/>
  <c r="LK30" i="5"/>
  <c r="LL30" i="5"/>
  <c r="LM30" i="5"/>
  <c r="LN30" i="5"/>
  <c r="LO30" i="5"/>
  <c r="LP30" i="5"/>
  <c r="LQ30" i="5"/>
  <c r="LR30" i="5"/>
  <c r="LS30" i="5"/>
  <c r="LT30" i="5"/>
  <c r="LU30" i="5"/>
  <c r="LV30" i="5"/>
  <c r="LW30" i="5"/>
  <c r="LX30" i="5"/>
  <c r="LY30" i="5"/>
  <c r="LZ30" i="5"/>
  <c r="MA30" i="5"/>
  <c r="MB30" i="5"/>
  <c r="MC30" i="5"/>
  <c r="MD30" i="5"/>
  <c r="ME30" i="5"/>
  <c r="MF30" i="5"/>
  <c r="MG30" i="5"/>
  <c r="MH30" i="5"/>
  <c r="MI30" i="5"/>
  <c r="MJ30" i="5"/>
  <c r="MK30" i="5"/>
  <c r="ML30" i="5"/>
  <c r="MM30" i="5"/>
  <c r="MN30" i="5"/>
  <c r="MO30" i="5"/>
  <c r="MP30" i="5"/>
  <c r="MQ30" i="5"/>
  <c r="MR30" i="5"/>
  <c r="MS30" i="5"/>
  <c r="MT30" i="5"/>
  <c r="MU30" i="5"/>
  <c r="MV30" i="5"/>
  <c r="MW30" i="5"/>
  <c r="MX30" i="5"/>
  <c r="MY30" i="5"/>
  <c r="MZ30" i="5"/>
  <c r="NA30" i="5"/>
  <c r="NB30" i="5"/>
  <c r="NC30" i="5"/>
  <c r="ND30" i="5"/>
  <c r="NE30" i="5"/>
  <c r="NF30" i="5"/>
  <c r="NG30" i="5"/>
  <c r="NH30" i="5"/>
  <c r="NI30" i="5"/>
  <c r="NJ30" i="5"/>
  <c r="NK30" i="5"/>
  <c r="NL30" i="5"/>
  <c r="NM30" i="5"/>
  <c r="NN30" i="5"/>
  <c r="NO30" i="5"/>
  <c r="NP30" i="5"/>
  <c r="NQ30" i="5"/>
  <c r="NR30" i="5"/>
  <c r="NS30" i="5"/>
  <c r="NT30" i="5"/>
  <c r="NU30" i="5"/>
  <c r="NV30" i="5"/>
  <c r="NW30" i="5"/>
  <c r="NX30" i="5"/>
  <c r="NY30" i="5"/>
  <c r="NZ30" i="5"/>
  <c r="OA30" i="5"/>
  <c r="OB30" i="5"/>
  <c r="OC30" i="5"/>
  <c r="OD30" i="5"/>
  <c r="OE30" i="5"/>
  <c r="OF30" i="5"/>
  <c r="OG30" i="5"/>
  <c r="OH30" i="5"/>
  <c r="OI30" i="5"/>
  <c r="OJ30" i="5"/>
  <c r="OK30" i="5"/>
  <c r="OL30" i="5"/>
  <c r="OM30" i="5"/>
  <c r="ON30" i="5"/>
  <c r="OO30" i="5"/>
  <c r="OP30" i="5"/>
  <c r="OQ30" i="5"/>
  <c r="OR30" i="5"/>
  <c r="OS30" i="5"/>
  <c r="OT30" i="5"/>
  <c r="OU30" i="5"/>
  <c r="OV30" i="5"/>
  <c r="OW30" i="5"/>
  <c r="OX30" i="5"/>
  <c r="OY30" i="5"/>
  <c r="OZ30" i="5"/>
  <c r="PA30" i="5"/>
  <c r="PB30" i="5"/>
  <c r="PC30" i="5"/>
  <c r="PD30" i="5"/>
  <c r="PE30" i="5"/>
  <c r="PF30" i="5"/>
  <c r="PG30" i="5"/>
  <c r="PH30" i="5"/>
  <c r="PI30" i="5"/>
  <c r="PJ30" i="5"/>
  <c r="PK30" i="5"/>
  <c r="PL30" i="5"/>
  <c r="PX30" i="5"/>
  <c r="QB30" i="5"/>
  <c r="QG30" i="5"/>
  <c r="QJ30" i="5"/>
  <c r="QK30" i="5"/>
  <c r="QO30" i="5"/>
  <c r="QQ30" i="5"/>
  <c r="QR30" i="5"/>
  <c r="QW30" i="5"/>
  <c r="QZ30" i="5"/>
  <c r="RA30" i="5"/>
  <c r="RE30" i="5"/>
  <c r="RH30" i="5"/>
  <c r="RL30" i="5"/>
  <c r="RM30" i="5"/>
  <c r="RQ30" i="5"/>
  <c r="RT30" i="5"/>
  <c r="RU30" i="5"/>
  <c r="SB30" i="5"/>
  <c r="SC30" i="5"/>
  <c r="SG30" i="5"/>
  <c r="SJ30" i="5"/>
  <c r="SK30" i="5"/>
  <c r="SR30" i="5"/>
  <c r="SS30" i="5"/>
  <c r="SW30" i="5"/>
  <c r="SZ30" i="5"/>
  <c r="TA30" i="5"/>
  <c r="TI30" i="5"/>
  <c r="TL30" i="5"/>
  <c r="TM30" i="5"/>
  <c r="TQ30" i="5"/>
  <c r="TT30" i="5"/>
  <c r="TY30" i="5"/>
  <c r="UB30" i="5"/>
  <c r="UC30" i="5"/>
  <c r="UG30" i="5"/>
  <c r="UJ30" i="5"/>
  <c r="UN30" i="5"/>
  <c r="UO30" i="5"/>
  <c r="US30" i="5"/>
  <c r="UV30" i="5"/>
  <c r="UW30" i="5"/>
  <c r="VD30" i="5"/>
  <c r="VE30" i="5"/>
  <c r="VI30" i="5"/>
  <c r="VL30" i="5"/>
  <c r="VM30" i="5"/>
  <c r="VU30" i="5"/>
  <c r="VX30" i="5"/>
  <c r="VY30" i="5"/>
  <c r="WC30" i="5"/>
  <c r="WF30" i="5"/>
  <c r="WK30" i="5"/>
  <c r="WN30" i="5"/>
  <c r="WO30" i="5"/>
  <c r="WS30" i="5"/>
  <c r="WV30" i="5"/>
  <c r="WZ30" i="5"/>
  <c r="XA30" i="5"/>
  <c r="XE30" i="5"/>
  <c r="XH30" i="5"/>
  <c r="XI30" i="5"/>
  <c r="XP30" i="5"/>
  <c r="XQ30" i="5"/>
  <c r="XU30" i="5"/>
  <c r="XX30" i="5"/>
  <c r="XY30" i="5"/>
  <c r="YG30" i="5"/>
  <c r="YJ30" i="5"/>
  <c r="YK30" i="5"/>
  <c r="YO30" i="5"/>
  <c r="YR30" i="5"/>
  <c r="YW30" i="5"/>
  <c r="YZ30" i="5"/>
  <c r="ZA30" i="5"/>
  <c r="ZE30" i="5"/>
  <c r="ZH30" i="5"/>
  <c r="ZL30" i="5"/>
  <c r="ZM30" i="5"/>
  <c r="ZQ30" i="5"/>
  <c r="ZT30" i="5"/>
  <c r="ZU30" i="5"/>
  <c r="AAB30" i="5"/>
  <c r="AAC30" i="5"/>
  <c r="C29" i="5"/>
  <c r="C3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P40" i="4"/>
  <c r="DA40" i="4"/>
  <c r="DL40" i="4"/>
  <c r="DM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I40" i="4"/>
  <c r="JU40" i="4"/>
  <c r="KG40" i="4"/>
  <c r="KS40" i="4"/>
  <c r="KT40" i="4"/>
  <c r="LB40" i="4"/>
  <c r="MO40" i="4"/>
  <c r="MP40" i="4"/>
  <c r="MV40" i="4"/>
  <c r="NI40" i="4"/>
  <c r="NJ40" i="4"/>
  <c r="NU40" i="4"/>
  <c r="OB40" i="4"/>
  <c r="OG40" i="4"/>
  <c r="OS40" i="4"/>
  <c r="PE40" i="4"/>
  <c r="PH40" i="4"/>
  <c r="PQ40" i="4"/>
  <c r="PR40" i="4"/>
  <c r="PZ40" i="4"/>
  <c r="RA40" i="4"/>
  <c r="RZ40" i="4"/>
  <c r="SX40" i="4"/>
  <c r="TF40" i="4"/>
  <c r="UP40" i="4"/>
  <c r="VN40" i="4"/>
  <c r="C39" i="4"/>
  <c r="C40" i="4" s="1"/>
  <c r="D29" i="3"/>
  <c r="D30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L30" i="3" s="1"/>
  <c r="M29" i="3"/>
  <c r="M30" i="3" s="1"/>
  <c r="N29" i="3"/>
  <c r="N30" i="3" s="1"/>
  <c r="O29" i="3"/>
  <c r="O30" i="3" s="1"/>
  <c r="P29" i="3"/>
  <c r="P30" i="3" s="1"/>
  <c r="Q29" i="3"/>
  <c r="Q30" i="3" s="1"/>
  <c r="R29" i="3"/>
  <c r="R30" i="3" s="1"/>
  <c r="S29" i="3"/>
  <c r="S30" i="3" s="1"/>
  <c r="T29" i="3"/>
  <c r="T30" i="3" s="1"/>
  <c r="U29" i="3"/>
  <c r="U30" i="3" s="1"/>
  <c r="V29" i="3"/>
  <c r="V30" i="3" s="1"/>
  <c r="W29" i="3"/>
  <c r="W30" i="3" s="1"/>
  <c r="X29" i="3"/>
  <c r="X30" i="3" s="1"/>
  <c r="Y29" i="3"/>
  <c r="Y30" i="3" s="1"/>
  <c r="Z29" i="3"/>
  <c r="Z30" i="3" s="1"/>
  <c r="AA29" i="3"/>
  <c r="AA30" i="3" s="1"/>
  <c r="AB29" i="3"/>
  <c r="AB30" i="3" s="1"/>
  <c r="AC29" i="3"/>
  <c r="AC30" i="3" s="1"/>
  <c r="AD29" i="3"/>
  <c r="AD30" i="3" s="1"/>
  <c r="AE29" i="3"/>
  <c r="AE30" i="3" s="1"/>
  <c r="AF29" i="3"/>
  <c r="AF30" i="3" s="1"/>
  <c r="AG29" i="3"/>
  <c r="AG30" i="3" s="1"/>
  <c r="AH29" i="3"/>
  <c r="AH30" i="3" s="1"/>
  <c r="AI29" i="3"/>
  <c r="AI30" i="3" s="1"/>
  <c r="AJ29" i="3"/>
  <c r="AJ30" i="3" s="1"/>
  <c r="AK29" i="3"/>
  <c r="AK30" i="3" s="1"/>
  <c r="AL29" i="3"/>
  <c r="AL30" i="3" s="1"/>
  <c r="AM29" i="3"/>
  <c r="AM30" i="3" s="1"/>
  <c r="AN29" i="3"/>
  <c r="AN30" i="3" s="1"/>
  <c r="AO29" i="3"/>
  <c r="AO30" i="3" s="1"/>
  <c r="AP29" i="3"/>
  <c r="AP30" i="3" s="1"/>
  <c r="AQ29" i="3"/>
  <c r="AQ30" i="3" s="1"/>
  <c r="AR29" i="3"/>
  <c r="AR30" i="3" s="1"/>
  <c r="AS29" i="3"/>
  <c r="AS30" i="3" s="1"/>
  <c r="AT29" i="3"/>
  <c r="AT30" i="3" s="1"/>
  <c r="AU29" i="3"/>
  <c r="AU30" i="3" s="1"/>
  <c r="AV29" i="3"/>
  <c r="AV30" i="3" s="1"/>
  <c r="AW29" i="3"/>
  <c r="AW30" i="3" s="1"/>
  <c r="AX29" i="3"/>
  <c r="AX30" i="3" s="1"/>
  <c r="AY29" i="3"/>
  <c r="AY30" i="3" s="1"/>
  <c r="AZ29" i="3"/>
  <c r="AZ30" i="3" s="1"/>
  <c r="BA29" i="3"/>
  <c r="BA30" i="3" s="1"/>
  <c r="BB29" i="3"/>
  <c r="BB30" i="3" s="1"/>
  <c r="BC29" i="3"/>
  <c r="BC30" i="3" s="1"/>
  <c r="BD29" i="3"/>
  <c r="BD30" i="3" s="1"/>
  <c r="BE29" i="3"/>
  <c r="BE30" i="3" s="1"/>
  <c r="BF29" i="3"/>
  <c r="BF30" i="3" s="1"/>
  <c r="BG29" i="3"/>
  <c r="BG30" i="3" s="1"/>
  <c r="BH29" i="3"/>
  <c r="BH30" i="3" s="1"/>
  <c r="BI29" i="3"/>
  <c r="BI30" i="3" s="1"/>
  <c r="BJ29" i="3"/>
  <c r="BJ30" i="3" s="1"/>
  <c r="BK29" i="3"/>
  <c r="BK30" i="3" s="1"/>
  <c r="BL29" i="3"/>
  <c r="BL30" i="3" s="1"/>
  <c r="BM29" i="3"/>
  <c r="BM30" i="3" s="1"/>
  <c r="BN29" i="3"/>
  <c r="BN30" i="3" s="1"/>
  <c r="BO29" i="3"/>
  <c r="BO30" i="3" s="1"/>
  <c r="BP29" i="3"/>
  <c r="BP30" i="3" s="1"/>
  <c r="BQ29" i="3"/>
  <c r="BQ30" i="3" s="1"/>
  <c r="BR29" i="3"/>
  <c r="BR30" i="3" s="1"/>
  <c r="BS29" i="3"/>
  <c r="BS30" i="3" s="1"/>
  <c r="BT29" i="3"/>
  <c r="BT30" i="3" s="1"/>
  <c r="BU29" i="3"/>
  <c r="BU30" i="3" s="1"/>
  <c r="BV29" i="3"/>
  <c r="BV30" i="3" s="1"/>
  <c r="BW29" i="3"/>
  <c r="BW30" i="3" s="1"/>
  <c r="BX29" i="3"/>
  <c r="BX30" i="3" s="1"/>
  <c r="BY29" i="3"/>
  <c r="BY30" i="3" s="1"/>
  <c r="BZ29" i="3"/>
  <c r="BZ30" i="3" s="1"/>
  <c r="CA29" i="3"/>
  <c r="CA30" i="3" s="1"/>
  <c r="CB29" i="3"/>
  <c r="CB30" i="3" s="1"/>
  <c r="CC29" i="3"/>
  <c r="CC30" i="3" s="1"/>
  <c r="CD29" i="3"/>
  <c r="CD30" i="3" s="1"/>
  <c r="CE29" i="3"/>
  <c r="CE30" i="3" s="1"/>
  <c r="CF29" i="3"/>
  <c r="CF30" i="3" s="1"/>
  <c r="CG29" i="3"/>
  <c r="CG30" i="3" s="1"/>
  <c r="CH29" i="3"/>
  <c r="CH30" i="3" s="1"/>
  <c r="CI29" i="3"/>
  <c r="CI30" i="3" s="1"/>
  <c r="CJ29" i="3"/>
  <c r="CJ30" i="3" s="1"/>
  <c r="CK29" i="3"/>
  <c r="CK30" i="3" s="1"/>
  <c r="CL29" i="3"/>
  <c r="CL30" i="3" s="1"/>
  <c r="CM29" i="3"/>
  <c r="CM30" i="3" s="1"/>
  <c r="CN29" i="3"/>
  <c r="CN30" i="3" s="1"/>
  <c r="CO29" i="3"/>
  <c r="CO30" i="3" s="1"/>
  <c r="CP29" i="3"/>
  <c r="CP30" i="3" s="1"/>
  <c r="CQ29" i="3"/>
  <c r="CQ30" i="3" s="1"/>
  <c r="CR29" i="3"/>
  <c r="CR30" i="3" s="1"/>
  <c r="CS29" i="3"/>
  <c r="CS30" i="3" s="1"/>
  <c r="CT29" i="3"/>
  <c r="CT30" i="3" s="1"/>
  <c r="CU29" i="3"/>
  <c r="CU30" i="3" s="1"/>
  <c r="CV29" i="3"/>
  <c r="CV30" i="3" s="1"/>
  <c r="CW29" i="3"/>
  <c r="CW30" i="3" s="1"/>
  <c r="CX29" i="3"/>
  <c r="CX30" i="3" s="1"/>
  <c r="CY29" i="3"/>
  <c r="CY30" i="3" s="1"/>
  <c r="CZ29" i="3"/>
  <c r="CZ30" i="3" s="1"/>
  <c r="DA29" i="3"/>
  <c r="DA30" i="3" s="1"/>
  <c r="DB29" i="3"/>
  <c r="DB30" i="3" s="1"/>
  <c r="DC29" i="3"/>
  <c r="DC30" i="3" s="1"/>
  <c r="DD29" i="3"/>
  <c r="DD30" i="3" s="1"/>
  <c r="DE29" i="3"/>
  <c r="DE30" i="3" s="1"/>
  <c r="DF29" i="3"/>
  <c r="DF30" i="3" s="1"/>
  <c r="DG29" i="3"/>
  <c r="DG30" i="3" s="1"/>
  <c r="DH29" i="3"/>
  <c r="DH30" i="3" s="1"/>
  <c r="DI29" i="3"/>
  <c r="DI30" i="3" s="1"/>
  <c r="DJ29" i="3"/>
  <c r="DJ30" i="3" s="1"/>
  <c r="DK29" i="3"/>
  <c r="DK30" i="3" s="1"/>
  <c r="DL29" i="3"/>
  <c r="DL30" i="3" s="1"/>
  <c r="DM29" i="3"/>
  <c r="DM30" i="3" s="1"/>
  <c r="DN29" i="3"/>
  <c r="DN30" i="3" s="1"/>
  <c r="DO29" i="3"/>
  <c r="DO30" i="3" s="1"/>
  <c r="DP29" i="3"/>
  <c r="DP30" i="3" s="1"/>
  <c r="DQ29" i="3"/>
  <c r="DQ30" i="3" s="1"/>
  <c r="DR29" i="3"/>
  <c r="DR30" i="3" s="1"/>
  <c r="DS29" i="3"/>
  <c r="DS30" i="3" s="1"/>
  <c r="DT29" i="3"/>
  <c r="DT30" i="3" s="1"/>
  <c r="DU29" i="3"/>
  <c r="DU30" i="3" s="1"/>
  <c r="DV29" i="3"/>
  <c r="DV30" i="3" s="1"/>
  <c r="DW29" i="3"/>
  <c r="DW30" i="3" s="1"/>
  <c r="DX29" i="3"/>
  <c r="DX30" i="3" s="1"/>
  <c r="DY29" i="3"/>
  <c r="DY30" i="3" s="1"/>
  <c r="DZ29" i="3"/>
  <c r="DZ30" i="3" s="1"/>
  <c r="EA29" i="3"/>
  <c r="EA30" i="3" s="1"/>
  <c r="EB29" i="3"/>
  <c r="EB30" i="3" s="1"/>
  <c r="EC29" i="3"/>
  <c r="EC30" i="3" s="1"/>
  <c r="ED29" i="3"/>
  <c r="ED30" i="3" s="1"/>
  <c r="EE29" i="3"/>
  <c r="EE30" i="3" s="1"/>
  <c r="EF29" i="3"/>
  <c r="EF30" i="3" s="1"/>
  <c r="EG29" i="3"/>
  <c r="EG30" i="3" s="1"/>
  <c r="EH29" i="3"/>
  <c r="EH30" i="3" s="1"/>
  <c r="EI29" i="3"/>
  <c r="EI30" i="3" s="1"/>
  <c r="EJ29" i="3"/>
  <c r="EJ30" i="3" s="1"/>
  <c r="EK29" i="3"/>
  <c r="EK30" i="3" s="1"/>
  <c r="EL29" i="3"/>
  <c r="EL30" i="3" s="1"/>
  <c r="EM29" i="3"/>
  <c r="EM30" i="3" s="1"/>
  <c r="EN29" i="3"/>
  <c r="EN30" i="3" s="1"/>
  <c r="EO29" i="3"/>
  <c r="EO30" i="3" s="1"/>
  <c r="EP29" i="3"/>
  <c r="EP30" i="3" s="1"/>
  <c r="EQ29" i="3"/>
  <c r="EQ30" i="3" s="1"/>
  <c r="ER29" i="3"/>
  <c r="ER30" i="3" s="1"/>
  <c r="ES29" i="3"/>
  <c r="ES30" i="3" s="1"/>
  <c r="ET29" i="3"/>
  <c r="ET30" i="3" s="1"/>
  <c r="EU29" i="3"/>
  <c r="EU30" i="3" s="1"/>
  <c r="EV29" i="3"/>
  <c r="EV30" i="3" s="1"/>
  <c r="EW29" i="3"/>
  <c r="EW30" i="3" s="1"/>
  <c r="EX29" i="3"/>
  <c r="EX30" i="3" s="1"/>
  <c r="EY29" i="3"/>
  <c r="EY30" i="3" s="1"/>
  <c r="EZ29" i="3"/>
  <c r="EZ30" i="3" s="1"/>
  <c r="FA29" i="3"/>
  <c r="FA30" i="3" s="1"/>
  <c r="FB29" i="3"/>
  <c r="FB30" i="3" s="1"/>
  <c r="FC29" i="3"/>
  <c r="FC30" i="3" s="1"/>
  <c r="FD29" i="3"/>
  <c r="FD30" i="3" s="1"/>
  <c r="FE29" i="3"/>
  <c r="FE30" i="3" s="1"/>
  <c r="FF29" i="3"/>
  <c r="FF30" i="3" s="1"/>
  <c r="FG29" i="3"/>
  <c r="FG30" i="3" s="1"/>
  <c r="FH29" i="3"/>
  <c r="FH30" i="3" s="1"/>
  <c r="FI29" i="3"/>
  <c r="FI30" i="3" s="1"/>
  <c r="FJ29" i="3"/>
  <c r="FJ30" i="3" s="1"/>
  <c r="FK29" i="3"/>
  <c r="FK30" i="3" s="1"/>
  <c r="FL29" i="3"/>
  <c r="FL30" i="3" s="1"/>
  <c r="FM29" i="3"/>
  <c r="FM30" i="3" s="1"/>
  <c r="FN29" i="3"/>
  <c r="FN30" i="3" s="1"/>
  <c r="FO29" i="3"/>
  <c r="FO30" i="3" s="1"/>
  <c r="FP29" i="3"/>
  <c r="FP30" i="3" s="1"/>
  <c r="FQ29" i="3"/>
  <c r="FQ30" i="3" s="1"/>
  <c r="FR29" i="3"/>
  <c r="FR30" i="3" s="1"/>
  <c r="FS29" i="3"/>
  <c r="FS30" i="3" s="1"/>
  <c r="FT29" i="3"/>
  <c r="FT30" i="3" s="1"/>
  <c r="FU29" i="3"/>
  <c r="FU30" i="3" s="1"/>
  <c r="FV29" i="3"/>
  <c r="FV30" i="3" s="1"/>
  <c r="FW29" i="3"/>
  <c r="FW30" i="3" s="1"/>
  <c r="FX29" i="3"/>
  <c r="FX30" i="3" s="1"/>
  <c r="FY29" i="3"/>
  <c r="FY30" i="3" s="1"/>
  <c r="FZ29" i="3"/>
  <c r="FZ30" i="3" s="1"/>
  <c r="GA29" i="3"/>
  <c r="GA30" i="3" s="1"/>
  <c r="GB29" i="3"/>
  <c r="GB30" i="3" s="1"/>
  <c r="GC29" i="3"/>
  <c r="GC30" i="3" s="1"/>
  <c r="GD29" i="3"/>
  <c r="GD30" i="3" s="1"/>
  <c r="GE29" i="3"/>
  <c r="GE30" i="3" s="1"/>
  <c r="GF29" i="3"/>
  <c r="GF30" i="3" s="1"/>
  <c r="GG29" i="3"/>
  <c r="GG30" i="3" s="1"/>
  <c r="GH29" i="3"/>
  <c r="GH30" i="3" s="1"/>
  <c r="GI29" i="3"/>
  <c r="GI30" i="3" s="1"/>
  <c r="GJ29" i="3"/>
  <c r="GJ30" i="3" s="1"/>
  <c r="GK29" i="3"/>
  <c r="GK30" i="3" s="1"/>
  <c r="GL29" i="3"/>
  <c r="GL30" i="3" s="1"/>
  <c r="GM29" i="3"/>
  <c r="GM30" i="3" s="1"/>
  <c r="GN29" i="3"/>
  <c r="GN30" i="3" s="1"/>
  <c r="GO29" i="3"/>
  <c r="GO30" i="3" s="1"/>
  <c r="GP29" i="3"/>
  <c r="GP30" i="3" s="1"/>
  <c r="GQ29" i="3"/>
  <c r="GQ30" i="3" s="1"/>
  <c r="GR29" i="3"/>
  <c r="GR30" i="3" s="1"/>
  <c r="GS29" i="3"/>
  <c r="GS30" i="3" s="1"/>
  <c r="GT29" i="3"/>
  <c r="GT30" i="3" s="1"/>
  <c r="GU29" i="3"/>
  <c r="GU30" i="3" s="1"/>
  <c r="GV29" i="3"/>
  <c r="GV30" i="3" s="1"/>
  <c r="GW29" i="3"/>
  <c r="GW30" i="3" s="1"/>
  <c r="GX29" i="3"/>
  <c r="GX30" i="3" s="1"/>
  <c r="GY29" i="3"/>
  <c r="GY30" i="3" s="1"/>
  <c r="GZ29" i="3"/>
  <c r="GZ30" i="3" s="1"/>
  <c r="HA29" i="3"/>
  <c r="HA30" i="3" s="1"/>
  <c r="HB29" i="3"/>
  <c r="HB30" i="3" s="1"/>
  <c r="HC29" i="3"/>
  <c r="HC30" i="3" s="1"/>
  <c r="HD29" i="3"/>
  <c r="HD30" i="3" s="1"/>
  <c r="HE29" i="3"/>
  <c r="HE30" i="3" s="1"/>
  <c r="HF29" i="3"/>
  <c r="HF30" i="3" s="1"/>
  <c r="HG29" i="3"/>
  <c r="HG30" i="3" s="1"/>
  <c r="HH29" i="3"/>
  <c r="HH30" i="3" s="1"/>
  <c r="HI29" i="3"/>
  <c r="HI30" i="3" s="1"/>
  <c r="HJ29" i="3"/>
  <c r="HJ30" i="3" s="1"/>
  <c r="HK29" i="3"/>
  <c r="HK30" i="3" s="1"/>
  <c r="HL29" i="3"/>
  <c r="HL30" i="3" s="1"/>
  <c r="HM29" i="3"/>
  <c r="HM30" i="3" s="1"/>
  <c r="HN29" i="3"/>
  <c r="HN30" i="3" s="1"/>
  <c r="HO29" i="3"/>
  <c r="HO30" i="3" s="1"/>
  <c r="HP29" i="3"/>
  <c r="HP30" i="3" s="1"/>
  <c r="HQ29" i="3"/>
  <c r="HQ30" i="3" s="1"/>
  <c r="HR29" i="3"/>
  <c r="HR30" i="3" s="1"/>
  <c r="HS29" i="3"/>
  <c r="HS30" i="3" s="1"/>
  <c r="HT29" i="3"/>
  <c r="HT30" i="3" s="1"/>
  <c r="HU29" i="3"/>
  <c r="HU30" i="3" s="1"/>
  <c r="HV29" i="3"/>
  <c r="HV30" i="3" s="1"/>
  <c r="HW29" i="3"/>
  <c r="HW30" i="3" s="1"/>
  <c r="HX29" i="3"/>
  <c r="HX30" i="3" s="1"/>
  <c r="HY29" i="3"/>
  <c r="HY30" i="3" s="1"/>
  <c r="HZ29" i="3"/>
  <c r="HZ30" i="3" s="1"/>
  <c r="IA29" i="3"/>
  <c r="IA30" i="3" s="1"/>
  <c r="IB29" i="3"/>
  <c r="IB30" i="3" s="1"/>
  <c r="IC29" i="3"/>
  <c r="IC30" i="3" s="1"/>
  <c r="ID29" i="3"/>
  <c r="ID30" i="3" s="1"/>
  <c r="IE29" i="3"/>
  <c r="IE30" i="3" s="1"/>
  <c r="IF29" i="3"/>
  <c r="IF30" i="3" s="1"/>
  <c r="IG29" i="3"/>
  <c r="IG30" i="3" s="1"/>
  <c r="IH29" i="3"/>
  <c r="IH30" i="3" s="1"/>
  <c r="II29" i="3"/>
  <c r="II30" i="3" s="1"/>
  <c r="IJ29" i="3"/>
  <c r="IJ30" i="3" s="1"/>
  <c r="IK29" i="3"/>
  <c r="IK30" i="3" s="1"/>
  <c r="IL29" i="3"/>
  <c r="IL30" i="3" s="1"/>
  <c r="IM29" i="3"/>
  <c r="IM30" i="3" s="1"/>
  <c r="IN29" i="3"/>
  <c r="IN30" i="3" s="1"/>
  <c r="IO29" i="3"/>
  <c r="IO30" i="3" s="1"/>
  <c r="IP29" i="3"/>
  <c r="IP30" i="3" s="1"/>
  <c r="IQ29" i="3"/>
  <c r="IQ30" i="3" s="1"/>
  <c r="IR29" i="3"/>
  <c r="IR30" i="3" s="1"/>
  <c r="IS29" i="3"/>
  <c r="IS30" i="3" s="1"/>
  <c r="IT29" i="3"/>
  <c r="IT30" i="3" s="1"/>
  <c r="IU29" i="3"/>
  <c r="IU30" i="3" s="1"/>
  <c r="IV29" i="3"/>
  <c r="IV30" i="3" s="1"/>
  <c r="IW29" i="3"/>
  <c r="IW30" i="3" s="1"/>
  <c r="IX29" i="3"/>
  <c r="IX30" i="3" s="1"/>
  <c r="IY29" i="3"/>
  <c r="IY30" i="3" s="1"/>
  <c r="IZ29" i="3"/>
  <c r="IZ30" i="3" s="1"/>
  <c r="JA29" i="3"/>
  <c r="JA30" i="3" s="1"/>
  <c r="JB29" i="3"/>
  <c r="JB30" i="3" s="1"/>
  <c r="JC29" i="3"/>
  <c r="JC30" i="3" s="1"/>
  <c r="JD29" i="3"/>
  <c r="JD30" i="3" s="1"/>
  <c r="JE29" i="3"/>
  <c r="JE30" i="3" s="1"/>
  <c r="JF29" i="3"/>
  <c r="JF30" i="3" s="1"/>
  <c r="JG29" i="3"/>
  <c r="JG30" i="3" s="1"/>
  <c r="JH29" i="3"/>
  <c r="JH30" i="3" s="1"/>
  <c r="JI29" i="3"/>
  <c r="JI30" i="3" s="1"/>
  <c r="JJ29" i="3"/>
  <c r="JJ30" i="3" s="1"/>
  <c r="JK29" i="3"/>
  <c r="JK30" i="3" s="1"/>
  <c r="JL29" i="3"/>
  <c r="JL30" i="3" s="1"/>
  <c r="JM29" i="3"/>
  <c r="JM30" i="3" s="1"/>
  <c r="JN29" i="3"/>
  <c r="JN30" i="3" s="1"/>
  <c r="JO29" i="3"/>
  <c r="JO30" i="3" s="1"/>
  <c r="JP29" i="3"/>
  <c r="JP30" i="3" s="1"/>
  <c r="JQ29" i="3"/>
  <c r="JQ30" i="3" s="1"/>
  <c r="JR29" i="3"/>
  <c r="JR30" i="3" s="1"/>
  <c r="JS29" i="3"/>
  <c r="JS30" i="3" s="1"/>
  <c r="JT29" i="3"/>
  <c r="JT30" i="3" s="1"/>
  <c r="JU29" i="3"/>
  <c r="JU30" i="3" s="1"/>
  <c r="JV29" i="3"/>
  <c r="JV30" i="3" s="1"/>
  <c r="JW29" i="3"/>
  <c r="JW30" i="3" s="1"/>
  <c r="JX29" i="3"/>
  <c r="JX30" i="3" s="1"/>
  <c r="JY29" i="3"/>
  <c r="JY30" i="3" s="1"/>
  <c r="JZ29" i="3"/>
  <c r="JZ30" i="3" s="1"/>
  <c r="KA29" i="3"/>
  <c r="KA30" i="3" s="1"/>
  <c r="KB29" i="3"/>
  <c r="KB30" i="3" s="1"/>
  <c r="KC29" i="3"/>
  <c r="KC30" i="3" s="1"/>
  <c r="KD29" i="3"/>
  <c r="KD30" i="3" s="1"/>
  <c r="KE29" i="3"/>
  <c r="KE30" i="3" s="1"/>
  <c r="KF29" i="3"/>
  <c r="KF30" i="3" s="1"/>
  <c r="KG29" i="3"/>
  <c r="KG30" i="3" s="1"/>
  <c r="KH29" i="3"/>
  <c r="KH30" i="3" s="1"/>
  <c r="KI29" i="3"/>
  <c r="KI30" i="3" s="1"/>
  <c r="KJ29" i="3"/>
  <c r="KJ30" i="3" s="1"/>
  <c r="KK29" i="3"/>
  <c r="KK30" i="3" s="1"/>
  <c r="KL29" i="3"/>
  <c r="KL30" i="3" s="1"/>
  <c r="KM29" i="3"/>
  <c r="KM30" i="3" s="1"/>
  <c r="KN29" i="3"/>
  <c r="KN30" i="3" s="1"/>
  <c r="KO29" i="3"/>
  <c r="KO30" i="3" s="1"/>
  <c r="KP29" i="3"/>
  <c r="KP30" i="3" s="1"/>
  <c r="KQ29" i="3"/>
  <c r="KQ30" i="3" s="1"/>
  <c r="KR29" i="3"/>
  <c r="KR30" i="3" s="1"/>
  <c r="KS29" i="3"/>
  <c r="KS30" i="3" s="1"/>
  <c r="KT29" i="3"/>
  <c r="KT30" i="3" s="1"/>
  <c r="KU29" i="3"/>
  <c r="KU30" i="3" s="1"/>
  <c r="KV29" i="3"/>
  <c r="KV30" i="3" s="1"/>
  <c r="KW29" i="3"/>
  <c r="KW30" i="3" s="1"/>
  <c r="KX29" i="3"/>
  <c r="KX30" i="3" s="1"/>
  <c r="KY29" i="3"/>
  <c r="KY30" i="3" s="1"/>
  <c r="KZ29" i="3"/>
  <c r="KZ30" i="3" s="1"/>
  <c r="LA29" i="3"/>
  <c r="LA30" i="3" s="1"/>
  <c r="LB29" i="3"/>
  <c r="LB30" i="3" s="1"/>
  <c r="LC29" i="3"/>
  <c r="LC30" i="3" s="1"/>
  <c r="LD29" i="3"/>
  <c r="LD30" i="3" s="1"/>
  <c r="LE29" i="3"/>
  <c r="LE30" i="3" s="1"/>
  <c r="LF29" i="3"/>
  <c r="LF30" i="3" s="1"/>
  <c r="LG29" i="3"/>
  <c r="LG30" i="3" s="1"/>
  <c r="LH29" i="3"/>
  <c r="LH30" i="3" s="1"/>
  <c r="LI29" i="3"/>
  <c r="LI30" i="3" s="1"/>
  <c r="LJ29" i="3"/>
  <c r="LJ30" i="3" s="1"/>
  <c r="LK29" i="3"/>
  <c r="LK30" i="3" s="1"/>
  <c r="LL29" i="3"/>
  <c r="LL30" i="3" s="1"/>
  <c r="LM29" i="3"/>
  <c r="LM30" i="3" s="1"/>
  <c r="LN29" i="3"/>
  <c r="LN30" i="3" s="1"/>
  <c r="LO29" i="3"/>
  <c r="LO30" i="3" s="1"/>
  <c r="LP29" i="3"/>
  <c r="LP30" i="3" s="1"/>
  <c r="LQ29" i="3"/>
  <c r="LQ30" i="3" s="1"/>
  <c r="LR29" i="3"/>
  <c r="LR30" i="3" s="1"/>
  <c r="LS29" i="3"/>
  <c r="LS30" i="3" s="1"/>
  <c r="LT29" i="3"/>
  <c r="LT30" i="3" s="1"/>
  <c r="LU29" i="3"/>
  <c r="LU30" i="3" s="1"/>
  <c r="LV29" i="3"/>
  <c r="LV30" i="3" s="1"/>
  <c r="LW29" i="3"/>
  <c r="LW30" i="3" s="1"/>
  <c r="LX29" i="3"/>
  <c r="LX30" i="3" s="1"/>
  <c r="LY29" i="3"/>
  <c r="LY30" i="3" s="1"/>
  <c r="LZ29" i="3"/>
  <c r="LZ30" i="3" s="1"/>
  <c r="MA29" i="3"/>
  <c r="MA30" i="3" s="1"/>
  <c r="MB29" i="3"/>
  <c r="MB30" i="3" s="1"/>
  <c r="MC29" i="3"/>
  <c r="MC30" i="3" s="1"/>
  <c r="MD29" i="3"/>
  <c r="MD30" i="3" s="1"/>
  <c r="ME29" i="3"/>
  <c r="ME30" i="3" s="1"/>
  <c r="MF29" i="3"/>
  <c r="MF30" i="3" s="1"/>
  <c r="MG29" i="3"/>
  <c r="MG30" i="3" s="1"/>
  <c r="MH29" i="3"/>
  <c r="MH30" i="3" s="1"/>
  <c r="MI29" i="3"/>
  <c r="MI30" i="3" s="1"/>
  <c r="MJ29" i="3"/>
  <c r="MJ30" i="3" s="1"/>
  <c r="MK29" i="3"/>
  <c r="MK30" i="3" s="1"/>
  <c r="ML29" i="3"/>
  <c r="ML30" i="3" s="1"/>
  <c r="MM29" i="3"/>
  <c r="MM30" i="3" s="1"/>
  <c r="MN29" i="3"/>
  <c r="MN30" i="3" s="1"/>
  <c r="MO29" i="3"/>
  <c r="MO30" i="3" s="1"/>
  <c r="MP29" i="3"/>
  <c r="MP30" i="3" s="1"/>
  <c r="MQ29" i="3"/>
  <c r="MQ30" i="3" s="1"/>
  <c r="MR29" i="3"/>
  <c r="MR30" i="3" s="1"/>
  <c r="MS29" i="3"/>
  <c r="MS30" i="3" s="1"/>
  <c r="MT29" i="3"/>
  <c r="MT30" i="3" s="1"/>
  <c r="MU29" i="3"/>
  <c r="MU30" i="3" s="1"/>
  <c r="MV29" i="3"/>
  <c r="MV30" i="3" s="1"/>
  <c r="MW29" i="3"/>
  <c r="MW30" i="3" s="1"/>
  <c r="MX29" i="3"/>
  <c r="MX30" i="3" s="1"/>
  <c r="MY29" i="3"/>
  <c r="MY30" i="3" s="1"/>
  <c r="MZ29" i="3"/>
  <c r="MZ30" i="3" s="1"/>
  <c r="NA29" i="3"/>
  <c r="NA30" i="3" s="1"/>
  <c r="NB29" i="3"/>
  <c r="NB30" i="3" s="1"/>
  <c r="NC29" i="3"/>
  <c r="NC30" i="3" s="1"/>
  <c r="ND29" i="3"/>
  <c r="ND30" i="3" s="1"/>
  <c r="NE29" i="3"/>
  <c r="NE30" i="3" s="1"/>
  <c r="NF29" i="3"/>
  <c r="NF30" i="3" s="1"/>
  <c r="NG29" i="3"/>
  <c r="NG30" i="3" s="1"/>
  <c r="NH29" i="3"/>
  <c r="NH30" i="3" s="1"/>
  <c r="NI29" i="3"/>
  <c r="NI30" i="3" s="1"/>
  <c r="NJ29" i="3"/>
  <c r="NJ30" i="3" s="1"/>
  <c r="NK29" i="3"/>
  <c r="NK30" i="3" s="1"/>
  <c r="NL29" i="3"/>
  <c r="NL30" i="3" s="1"/>
  <c r="NM29" i="3"/>
  <c r="NM30" i="3" s="1"/>
  <c r="NN29" i="3"/>
  <c r="NN30" i="3" s="1"/>
  <c r="NO29" i="3"/>
  <c r="NO30" i="3" s="1"/>
  <c r="NP29" i="3"/>
  <c r="NP30" i="3" s="1"/>
  <c r="NQ29" i="3"/>
  <c r="NQ30" i="3" s="1"/>
  <c r="NR29" i="3"/>
  <c r="NR30" i="3" s="1"/>
  <c r="NS29" i="3"/>
  <c r="NS30" i="3" s="1"/>
  <c r="C29" i="3"/>
  <c r="C3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AN40" i="2"/>
  <c r="AX40" i="2"/>
  <c r="BH40" i="2"/>
  <c r="BT40" i="2"/>
  <c r="DP40" i="2"/>
  <c r="EB40" i="2"/>
  <c r="FH40" i="2"/>
  <c r="FP40" i="2"/>
  <c r="GN40" i="2"/>
  <c r="HH40" i="2"/>
  <c r="I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1" i="3"/>
  <c r="D33" i="5"/>
  <c r="D44" i="2"/>
  <c r="D43" i="5"/>
  <c r="D51" i="5"/>
  <c r="D46" i="5"/>
  <c r="D39" i="5"/>
  <c r="D50" i="5"/>
  <c r="D41" i="5"/>
  <c r="D37" i="5"/>
  <c r="D35" i="5"/>
  <c r="D45" i="5"/>
  <c r="D42" i="5"/>
  <c r="D38" i="5"/>
  <c r="D49" i="5"/>
  <c r="D47" i="5"/>
  <c r="D3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47" i="3"/>
  <c r="D49" i="3"/>
  <c r="D46" i="3"/>
  <c r="D50" i="3"/>
  <c r="D41" i="3"/>
  <c r="D42" i="3"/>
  <c r="D39" i="3"/>
  <c r="D35" i="3"/>
  <c r="D37" i="3"/>
  <c r="D33" i="3"/>
  <c r="D45" i="3"/>
  <c r="D43" i="3"/>
  <c r="D38" i="3"/>
  <c r="D3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<sst xmlns="http://schemas.openxmlformats.org/spreadsheetml/2006/main" count="4129" uniqueCount="3262">
  <si>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</si>
  <si>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</si>
  <si>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</si>
  <si>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</si>
  <si>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</si>
  <si>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</si>
  <si>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</si>
  <si>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</si>
  <si>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</si>
  <si>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</si>
  <si>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</si>
  <si>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</si>
  <si>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</si>
  <si>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</si>
  <si>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</si>
  <si>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</si>
  <si>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</si>
  <si>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</si>
  <si>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</si>
  <si>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</si>
  <si>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</si>
  <si>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</si>
  <si>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</si>
  <si>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</si>
  <si>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</si>
  <si>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</si>
  <si>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</si>
  <si>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</si>
  <si>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</si>
  <si>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</si>
  <si>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</si>
  <si>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</si>
  <si>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</si>
  <si>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</si>
  <si>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</si>
  <si>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</si>
  <si>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</si>
  <si>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</si>
  <si>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</si>
  <si>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</si>
  <si>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</si>
  <si>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</si>
  <si>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</si>
  <si>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</si>
  <si>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</si>
  <si>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</si>
  <si>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</si>
  <si>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</si>
  <si>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</si>
  <si>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</si>
  <si>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</si>
  <si>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</si>
  <si>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</si>
  <si>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</si>
  <si>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</si>
  <si>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</si>
  <si>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</si>
  <si>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</si>
  <si>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</si>
  <si>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</si>
  <si>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</si>
  <si>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</si>
  <si>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</si>
  <si>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</si>
  <si>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</si>
  <si>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</si>
  <si>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</si>
  <si>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</si>
  <si>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</si>
  <si>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</si>
  <si>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</si>
  <si>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</si>
  <si>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</si>
  <si>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</si>
  <si>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</si>
  <si>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</si>
  <si>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</si>
  <si>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</si>
  <si>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</si>
  <si>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</si>
  <si>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</si>
  <si>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</si>
  <si>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</si>
  <si>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</si>
  <si>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</si>
  <si>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</si>
  <si>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</si>
  <si>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</si>
  <si>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</si>
  <si>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</si>
  <si>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</si>
  <si>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</si>
  <si>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</si>
  <si>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</si>
  <si>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</si>
  <si>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</si>
  <si>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</si>
  <si>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</si>
  <si>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</si>
  <si>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</si>
  <si>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</si>
  <si>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</si>
  <si>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</si>
  <si>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</si>
  <si>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</si>
  <si>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</si>
  <si>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</si>
  <si>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</si>
  <si>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</si>
  <si>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</si>
  <si>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</si>
  <si>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</si>
  <si>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</si>
  <si>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</si>
  <si>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</si>
  <si>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</si>
  <si>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</si>
  <si>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</si>
  <si>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</si>
  <si>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</si>
  <si>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</si>
  <si>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</si>
  <si>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</si>
  <si>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</si>
  <si>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</si>
  <si>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</si>
  <si>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</si>
  <si>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</si>
  <si>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</si>
  <si>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</si>
  <si>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</si>
  <si>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</si>
  <si>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</si>
  <si>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</si>
  <si>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</si>
  <si>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</si>
  <si>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</si>
  <si>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</si>
  <si>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</si>
  <si>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</si>
  <si>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</si>
  <si>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</si>
  <si>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</si>
  <si>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</si>
  <si>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</si>
  <si>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</si>
  <si>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</si>
  <si>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</si>
  <si>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</si>
  <si>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</si>
  <si>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</si>
  <si>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</si>
  <si>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</si>
  <si>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</si>
  <si>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</si>
  <si>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</si>
  <si>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</si>
  <si>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</si>
  <si>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</si>
  <si>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</si>
  <si>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</si>
  <si>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</si>
  <si>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</si>
  <si>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</si>
  <si>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</si>
  <si>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</si>
  <si>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</si>
  <si>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</si>
  <si>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</si>
  <si>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</si>
  <si>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</si>
  <si>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</si>
  <si>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</si>
  <si>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</si>
  <si>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</si>
  <si>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</si>
  <si>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</si>
  <si>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</si>
  <si>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</si>
  <si>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</si>
  <si>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</si>
  <si>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</si>
  <si>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</si>
  <si>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</si>
  <si>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</si>
  <si>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</si>
  <si>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</si>
  <si>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</si>
  <si>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</si>
  <si>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</si>
  <si>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</si>
  <si>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</si>
  <si>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</si>
  <si>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</si>
  <si>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</si>
  <si>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</si>
  <si>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</si>
  <si>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</si>
  <si>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</si>
  <si>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</si>
  <si>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</si>
  <si>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</si>
  <si>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</si>
  <si>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</si>
  <si>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</si>
  <si>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</si>
  <si>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</si>
  <si>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</si>
  <si>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</si>
  <si>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</si>
  <si>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</si>
  <si>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</si>
  <si>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</si>
  <si>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</si>
  <si>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</si>
  <si>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</si>
  <si>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</si>
  <si>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</si>
  <si>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</si>
  <si>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</si>
  <si>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</si>
  <si>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</si>
  <si>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</si>
  <si>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</si>
  <si>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</si>
  <si>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</si>
  <si>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</si>
  <si>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</si>
  <si>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</si>
  <si>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</si>
  <si>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</si>
  <si>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</si>
  <si>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</si>
  <si>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</si>
  <si>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</si>
  <si>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</si>
  <si>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</si>
  <si>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</si>
  <si>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</si>
  <si>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</si>
  <si>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</si>
  <si>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</si>
  <si>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</si>
  <si>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</si>
  <si>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</si>
  <si>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</si>
  <si>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</si>
  <si>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</si>
  <si>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</si>
  <si>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</si>
  <si>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</si>
  <si>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</si>
  <si>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</si>
  <si>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</si>
  <si>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</si>
  <si>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</si>
  <si>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</si>
  <si>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</si>
  <si>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</si>
  <si>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</si>
  <si>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</si>
  <si>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</si>
  <si>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</si>
  <si>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</si>
  <si>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</si>
  <si>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</si>
  <si>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</si>
  <si>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</si>
  <si>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</si>
  <si>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</si>
  <si>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</si>
  <si>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</si>
  <si>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</si>
  <si>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</si>
  <si>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</si>
  <si>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</si>
  <si>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</si>
  <si>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</si>
  <si>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</si>
  <si>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</si>
  <si>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</si>
  <si>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</si>
  <si>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</si>
  <si>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</si>
  <si>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</si>
  <si>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</si>
  <si>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</si>
  <si>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</si>
  <si>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</si>
  <si>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</si>
  <si>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</si>
  <si>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</si>
  <si>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</si>
  <si>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</si>
  <si>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</si>
  <si>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</si>
  <si>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</si>
  <si>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</si>
  <si>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</si>
  <si>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</si>
  <si>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</si>
  <si>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</si>
  <si>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</si>
  <si>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</si>
  <si>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</si>
  <si>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</si>
  <si>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</si>
  <si>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</si>
  <si>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</si>
  <si>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</si>
  <si>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</si>
  <si>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</si>
  <si>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</si>
  <si>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</si>
  <si>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</si>
  <si>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</si>
  <si>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</si>
  <si>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</si>
  <si>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</si>
  <si>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</si>
  <si>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</si>
  <si>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</si>
  <si>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</si>
  <si>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</si>
  <si>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</si>
  <si>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</si>
  <si>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</si>
  <si>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</si>
  <si>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</si>
  <si>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</si>
  <si>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</si>
  <si>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</si>
  <si>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</si>
  <si>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</si>
  <si>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</si>
  <si>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</si>
  <si>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</si>
  <si>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</si>
  <si>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</si>
  <si>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</si>
  <si>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</si>
  <si>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</si>
  <si>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</si>
  <si>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</si>
  <si>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</si>
  <si>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</si>
  <si>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</si>
  <si>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</si>
  <si>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</si>
  <si>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</si>
  <si>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</si>
  <si>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</si>
  <si>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</si>
  <si>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</si>
  <si>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</si>
  <si>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</si>
  <si>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</si>
  <si>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</si>
  <si>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</si>
  <si>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</si>
  <si>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</si>
  <si>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</si>
  <si>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</si>
  <si>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</si>
  <si>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</si>
  <si>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</si>
  <si>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</si>
  <si>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</si>
  <si>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</si>
  <si>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</si>
  <si>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</si>
  <si>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</si>
  <si>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</si>
  <si>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</si>
  <si>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</si>
  <si>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</si>
  <si>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</si>
  <si>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</si>
  <si>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</si>
  <si>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</si>
  <si>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</si>
  <si>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</si>
  <si>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</si>
  <si>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</si>
  <si>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</si>
  <si>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</si>
  <si>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</si>
  <si>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</si>
  <si>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</si>
  <si>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</si>
  <si>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</si>
  <si>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</si>
  <si>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</si>
  <si>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</si>
  <si>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</si>
  <si>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</si>
  <si>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</si>
  <si>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</si>
  <si>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</si>
  <si>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</si>
  <si>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</si>
  <si>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</si>
  <si>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</si>
  <si>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</si>
  <si>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</si>
  <si>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</si>
  <si>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</si>
  <si>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</si>
  <si>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</si>
  <si>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</si>
  <si>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</si>
  <si>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</si>
  <si>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</si>
  <si>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</si>
  <si>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</si>
  <si>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</si>
  <si>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</si>
  <si>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</si>
  <si>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</si>
  <si>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</si>
  <si>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</si>
  <si>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</si>
  <si>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</si>
  <si>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</si>
  <si>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</si>
  <si>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</si>
  <si>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</si>
  <si>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</si>
  <si>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</si>
  <si>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</si>
  <si>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</si>
  <si>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</si>
  <si>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</si>
  <si>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</si>
  <si>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</si>
  <si>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</si>
  <si>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</si>
  <si>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</si>
  <si>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</si>
  <si>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</si>
  <si>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</si>
  <si>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</si>
  <si>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</si>
  <si>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</si>
  <si>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</si>
  <si>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</si>
  <si>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</si>
  <si>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</si>
  <si>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</si>
  <si>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</si>
  <si>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</si>
  <si>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</si>
  <si>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</si>
  <si>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</si>
  <si>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</si>
  <si>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</si>
  <si>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</si>
  <si>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</si>
  <si>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</si>
  <si>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</si>
  <si>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</si>
  <si>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</si>
  <si>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</si>
  <si>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</si>
  <si>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</si>
  <si>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</si>
  <si>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</si>
  <si>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</si>
  <si>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</si>
  <si>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</si>
  <si>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</si>
  <si>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</si>
  <si>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</si>
  <si>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</si>
  <si>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</si>
  <si>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</si>
  <si>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</si>
  <si>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</si>
  <si>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</si>
  <si>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</si>
  <si>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</si>
  <si>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</si>
  <si>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</si>
  <si>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</si>
  <si>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</si>
  <si>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</si>
  <si>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</si>
  <si>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</si>
  <si>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</si>
  <si>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</si>
  <si>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</si>
  <si>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</si>
  <si>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</si>
  <si>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</si>
  <si>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</si>
  <si>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</si>
  <si>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</si>
  <si>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</si>
  <si>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</si>
  <si>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</si>
  <si>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</si>
  <si>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</si>
  <si>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</si>
  <si>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</si>
  <si>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</si>
  <si>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</si>
  <si>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</si>
  <si>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</si>
  <si>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</si>
  <si>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</si>
  <si>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</si>
  <si>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</si>
  <si>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</si>
  <si>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</si>
  <si>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</si>
  <si>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</si>
  <si>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</si>
  <si>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</si>
  <si>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</si>
  <si>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</si>
  <si>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</si>
  <si>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</si>
  <si>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</si>
  <si>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</si>
  <si>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</si>
  <si>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</si>
  <si>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</si>
  <si>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</si>
  <si>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</si>
  <si>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</si>
  <si>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</si>
  <si>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</si>
  <si>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</si>
  <si>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</si>
  <si>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</si>
  <si>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</si>
  <si>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</si>
  <si>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</si>
  <si>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</si>
  <si>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</si>
  <si>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</si>
  <si>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</si>
  <si>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</si>
  <si>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</si>
  <si>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</si>
  <si>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</si>
  <si>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</si>
  <si>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</si>
  <si>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</si>
  <si>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</si>
  <si>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</si>
  <si>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</si>
  <si>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</si>
  <si>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</si>
  <si>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</si>
  <si>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</si>
  <si>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</si>
  <si>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</si>
  <si>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</si>
  <si>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</si>
  <si>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</si>
  <si>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</si>
  <si>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</si>
  <si>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</si>
  <si>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</si>
  <si>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</si>
  <si>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</si>
  <si>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</si>
  <si>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</si>
  <si>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</si>
  <si>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</si>
  <si>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</si>
  <si>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</si>
  <si>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</si>
  <si>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</si>
  <si>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</si>
  <si>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</si>
  <si>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</si>
  <si>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</si>
  <si>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</si>
  <si>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</si>
  <si>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</si>
  <si>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</si>
  <si>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</si>
  <si>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</si>
  <si>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</si>
  <si>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</si>
  <si>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</si>
  <si>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</si>
  <si>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</si>
  <si>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</si>
  <si>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</si>
  <si>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</si>
  <si>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</si>
  <si>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</si>
  <si>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</si>
  <si>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</si>
  <si>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</si>
  <si>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</si>
  <si>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</si>
  <si>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</si>
  <si>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</si>
  <si>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</si>
  <si>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</si>
  <si>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</si>
  <si>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</si>
  <si>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</si>
  <si>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</si>
  <si>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</si>
  <si>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</si>
  <si>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</si>
  <si>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</si>
  <si>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</si>
  <si>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</si>
  <si>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</si>
  <si>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</si>
  <si>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</si>
  <si>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</si>
  <si>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</si>
  <si>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</si>
  <si>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</si>
  <si>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</si>
  <si>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</si>
  <si>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</si>
  <si>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</si>
  <si>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</si>
  <si>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</si>
  <si>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</si>
  <si>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</si>
  <si>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</si>
  <si>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</si>
  <si>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</si>
  <si>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</si>
  <si>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</si>
  <si>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</si>
  <si>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</si>
  <si>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</si>
  <si>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</si>
  <si>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</si>
  <si>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</si>
  <si>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</si>
  <si>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</si>
  <si>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</si>
  <si>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</si>
  <si>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</si>
  <si>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</si>
  <si>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</si>
  <si>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</si>
  <si>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</si>
  <si>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</si>
  <si>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</si>
  <si>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</si>
  <si>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</si>
  <si>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</si>
  <si>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</si>
  <si>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</si>
  <si>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</si>
  <si>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</si>
  <si>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</si>
  <si>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</si>
  <si>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</si>
  <si>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</si>
  <si>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</si>
  <si>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</si>
  <si>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</si>
  <si>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</si>
  <si>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</si>
  <si>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</si>
  <si>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</si>
  <si>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</si>
  <si>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</si>
  <si>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</si>
  <si>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</si>
  <si>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</si>
  <si>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</si>
  <si>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</si>
  <si>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</si>
  <si>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</si>
  <si>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</si>
  <si>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</si>
  <si>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</si>
  <si>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</si>
  <si>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</si>
  <si>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</si>
  <si>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</si>
  <si>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</si>
  <si>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</si>
  <si>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</si>
  <si>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</si>
  <si>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</si>
  <si>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</si>
  <si>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</si>
  <si>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</si>
  <si>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</si>
  <si>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</si>
  <si>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</si>
  <si>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</si>
  <si>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</si>
  <si>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</si>
  <si>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</si>
  <si>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</si>
  <si>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</si>
  <si>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</si>
  <si>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</si>
  <si>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</si>
  <si>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</si>
  <si>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</si>
  <si>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</si>
  <si>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</si>
  <si>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</si>
  <si>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</si>
  <si>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</si>
  <si>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</si>
  <si>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</si>
  <si>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</si>
  <si>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</si>
  <si>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</si>
  <si>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</si>
  <si>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</si>
  <si>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</si>
  <si>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</si>
  <si>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</si>
  <si>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</si>
  <si>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</si>
  <si>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</si>
  <si>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</si>
  <si>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</si>
  <si>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</si>
  <si>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</si>
  <si>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</si>
  <si>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</si>
  <si>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</si>
  <si>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</si>
  <si>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</si>
  <si>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</si>
  <si>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</si>
  <si>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</si>
  <si>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</si>
  <si>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</si>
  <si>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</si>
  <si>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</si>
  <si>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</si>
  <si>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</si>
  <si>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</si>
  <si>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</si>
  <si>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</si>
  <si>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</si>
  <si>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</si>
  <si>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</si>
  <si>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</si>
  <si>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</si>
  <si>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</si>
  <si>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</si>
  <si>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</si>
  <si>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</si>
  <si>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</si>
  <si>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</si>
  <si>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</si>
  <si>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</si>
  <si>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</si>
  <si>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</si>
  <si>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</si>
  <si>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</si>
  <si>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</si>
  <si>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</si>
  <si>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</si>
  <si>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</si>
  <si>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</si>
  <si>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</si>
  <si>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</si>
  <si>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</si>
  <si>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</si>
  <si>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</si>
  <si>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</si>
  <si>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</si>
  <si>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</si>
  <si>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</si>
  <si>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</si>
  <si>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</si>
  <si>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</si>
  <si>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</si>
  <si>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</si>
  <si>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</si>
  <si>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</si>
  <si>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</si>
  <si>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</si>
  <si>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</si>
  <si>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</si>
  <si>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</si>
  <si>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</si>
  <si>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</si>
  <si>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</si>
  <si>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</si>
  <si>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</si>
  <si>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</si>
  <si>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</si>
  <si>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</si>
  <si>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</si>
  <si>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</si>
  <si>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</si>
  <si>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</si>
  <si>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</si>
  <si>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</si>
  <si>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</si>
  <si>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</si>
  <si>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</si>
  <si>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</si>
  <si>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</si>
  <si>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</si>
  <si>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</si>
  <si>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</si>
  <si>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</si>
  <si>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</si>
  <si>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</si>
  <si>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</si>
  <si>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</si>
  <si>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</si>
  <si>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</si>
  <si>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</si>
  <si>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</si>
  <si>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</si>
  <si>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</si>
  <si>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</si>
  <si>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</si>
  <si>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</si>
  <si>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</si>
  <si>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</si>
  <si>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</si>
  <si>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</si>
  <si>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</si>
  <si>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</si>
  <si>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</si>
  <si>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</si>
  <si>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</si>
  <si>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</si>
  <si>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</si>
  <si>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</si>
  <si>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</si>
  <si>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</si>
  <si>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</si>
  <si>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</si>
  <si>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</si>
  <si>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</si>
  <si>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</si>
  <si>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</si>
  <si>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</si>
  <si>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</si>
  <si>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</si>
  <si>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</si>
  <si>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</si>
  <si>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</si>
  <si>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</si>
  <si>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</si>
  <si>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</si>
  <si>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</si>
  <si>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</si>
  <si>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</si>
  <si>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</si>
  <si>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</si>
  <si>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</si>
  <si>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</si>
  <si>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</si>
  <si>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</si>
  <si>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</si>
  <si>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</si>
  <si>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</si>
  <si>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</si>
  <si>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</si>
  <si>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</si>
  <si>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</si>
  <si>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</si>
  <si>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</si>
  <si>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</si>
  <si>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</si>
  <si>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</si>
  <si>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</si>
  <si>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</si>
  <si>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</si>
  <si>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</si>
  <si>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</si>
  <si>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</si>
  <si>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</si>
  <si>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</si>
  <si>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</si>
  <si>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</si>
  <si>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</si>
  <si>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</si>
  <si>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</si>
  <si>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</si>
  <si>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</si>
  <si>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</si>
  <si>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</si>
  <si>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</si>
  <si>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</si>
  <si>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</si>
  <si>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</si>
  <si>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</si>
  <si>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</si>
  <si>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</si>
  <si>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</si>
  <si>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</si>
  <si>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</si>
  <si>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</si>
  <si>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</si>
  <si>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</si>
  <si>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</si>
  <si>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</si>
  <si>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</si>
  <si>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</si>
  <si>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</si>
  <si>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</si>
  <si>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</si>
  <si>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</si>
  <si>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</si>
  <si>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</si>
  <si>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</si>
  <si>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</si>
  <si>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</si>
  <si>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</si>
  <si>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</si>
  <si>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</si>
  <si>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</si>
  <si>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</si>
  <si>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</si>
  <si>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</si>
  <si>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</si>
  <si>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</si>
  <si>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</si>
  <si>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</si>
  <si>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</si>
  <si>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</si>
  <si>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</si>
  <si>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</si>
  <si>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</si>
  <si>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</si>
  <si>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</si>
  <si>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</si>
  <si>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</si>
  <si>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</si>
  <si>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</si>
  <si>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</si>
  <si>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</si>
  <si>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</si>
  <si>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</si>
  <si>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</si>
  <si>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</si>
  <si>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</si>
  <si>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</si>
  <si>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</si>
  <si>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</si>
  <si>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</si>
  <si>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</si>
  <si>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</si>
  <si>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</si>
  <si>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</si>
  <si>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</si>
  <si>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</si>
  <si>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</si>
  <si>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</si>
  <si>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</si>
  <si>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</si>
  <si>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</si>
  <si>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</si>
  <si>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</si>
  <si>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</si>
  <si>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</si>
  <si>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</si>
  <si>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</si>
  <si>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</si>
  <si>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</si>
  <si>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</si>
  <si>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</si>
  <si>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</si>
  <si>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</si>
  <si>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</si>
  <si>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</si>
  <si>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</si>
  <si>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</si>
  <si>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</si>
  <si>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</si>
  <si>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</si>
  <si>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</si>
  <si>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</si>
  <si>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</si>
  <si>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</si>
  <si>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</si>
  <si>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</si>
  <si>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</si>
  <si>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</si>
  <si>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</si>
  <si>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</si>
  <si>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</si>
  <si>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</si>
  <si>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</si>
  <si>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</si>
  <si>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</si>
  <si>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</si>
  <si>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</si>
  <si>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</si>
  <si>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</si>
  <si>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</si>
  <si>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</si>
  <si>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</si>
  <si>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</si>
  <si>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</si>
  <si>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</si>
  <si>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</si>
  <si>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</si>
  <si>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</si>
  <si>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</si>
  <si>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</si>
  <si>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</si>
  <si>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</si>
  <si>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</si>
  <si>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</si>
  <si>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</si>
  <si>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</si>
  <si>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</si>
  <si>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</si>
  <si>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</si>
  <si>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</si>
  <si>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</si>
  <si>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</si>
  <si>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</si>
  <si>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</si>
  <si>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</si>
  <si>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</si>
  <si>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</si>
  <si>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</si>
  <si>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</si>
  <si>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</si>
  <si>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</si>
  <si>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</si>
  <si>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</si>
  <si>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</si>
  <si>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</si>
  <si>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</si>
  <si>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</si>
  <si>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</si>
  <si>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</si>
  <si>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</si>
  <si>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</si>
  <si>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</si>
  <si>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</si>
  <si>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</si>
  <si>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</si>
  <si>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</si>
  <si>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</si>
  <si>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</si>
  <si>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</si>
  <si>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</si>
  <si>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</si>
  <si>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</si>
  <si>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</si>
  <si>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</si>
  <si>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</si>
  <si>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</si>
  <si>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</si>
  <si>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</si>
  <si>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</si>
  <si>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</si>
  <si>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</si>
  <si>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</si>
  <si>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</si>
  <si>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</si>
  <si>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</si>
  <si>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</si>
  <si>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</si>
  <si>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</si>
  <si>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</si>
  <si>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</si>
  <si>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</si>
  <si>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</si>
  <si>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</si>
  <si>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</si>
  <si>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</si>
  <si>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</si>
  <si>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</si>
  <si>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</si>
  <si>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</si>
  <si>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</si>
  <si>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</si>
  <si>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</si>
  <si>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</si>
  <si>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</si>
  <si>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</si>
  <si>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</si>
  <si>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</si>
  <si>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</si>
  <si>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</si>
  <si>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</si>
  <si>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</si>
  <si>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</si>
  <si>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</si>
  <si>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</si>
  <si>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</si>
  <si>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</si>
  <si>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</si>
  <si>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</si>
  <si>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</si>
  <si>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</si>
  <si>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</si>
  <si>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</si>
  <si>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</si>
  <si>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</si>
  <si>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</si>
  <si>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</si>
  <si>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</si>
  <si>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</si>
  <si>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</si>
  <si>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</si>
  <si>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</si>
  <si>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</si>
  <si>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</si>
  <si>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</si>
  <si>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</si>
  <si>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</si>
  <si>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</si>
  <si>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</si>
  <si>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</si>
  <si>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</si>
  <si>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</si>
  <si>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</si>
  <si>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</si>
  <si>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</si>
  <si>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</si>
  <si>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</si>
  <si>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</si>
  <si>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</si>
  <si>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</si>
  <si>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</si>
  <si>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</si>
  <si>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</si>
  <si>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</si>
  <si>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</si>
  <si>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</si>
  <si>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</si>
  <si>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</si>
  <si>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</si>
  <si>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</si>
  <si>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</si>
  <si>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</si>
  <si>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</si>
  <si>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</si>
  <si>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</si>
  <si>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</si>
  <si>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</si>
  <si>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</si>
  <si>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</si>
  <si>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</si>
  <si>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</si>
  <si>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</si>
  <si>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</si>
  <si>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</si>
  <si>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</si>
  <si>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</si>
  <si>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</si>
  <si>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</si>
  <si>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</si>
  <si>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</si>
  <si>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</si>
  <si>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</si>
  <si>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</si>
  <si>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</si>
  <si>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</si>
  <si>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</si>
  <si>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</si>
  <si>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</si>
  <si>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</si>
  <si>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</si>
  <si>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</si>
  <si>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</si>
  <si>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</si>
  <si>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</si>
  <si>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</si>
  <si>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</si>
  <si>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</si>
  <si>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</si>
  <si>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</si>
  <si>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</si>
  <si>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</si>
  <si>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</si>
  <si>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</si>
  <si>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</si>
  <si>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</si>
  <si>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</si>
  <si>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</si>
  <si>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</si>
  <si>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</si>
  <si>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</si>
  <si>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</si>
  <si>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</si>
  <si>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</si>
  <si>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</si>
  <si>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</si>
  <si>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</si>
  <si>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</si>
  <si>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</si>
  <si>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</si>
  <si>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</si>
  <si>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</si>
  <si>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</si>
  <si>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</si>
  <si>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</si>
  <si>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</si>
  <si>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</si>
  <si>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</si>
  <si>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</si>
  <si>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</si>
  <si>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</si>
  <si>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</si>
  <si>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</si>
  <si>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</si>
  <si>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</si>
  <si>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</si>
  <si>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</si>
  <si>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</si>
  <si>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</si>
  <si>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</si>
  <si>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</si>
  <si>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</si>
  <si>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</si>
  <si>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</si>
  <si>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</si>
  <si>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</si>
  <si>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</si>
  <si>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</si>
  <si>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</si>
  <si>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</si>
  <si>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</si>
  <si>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</si>
  <si>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</si>
  <si>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</si>
  <si>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</si>
  <si>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</si>
  <si>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</si>
  <si>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</si>
  <si>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</si>
  <si>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</si>
  <si>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</si>
  <si>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</si>
  <si>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</si>
  <si>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</si>
  <si>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</si>
  <si>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</si>
  <si>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</si>
  <si>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</si>
  <si>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</si>
  <si>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</si>
  <si>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</si>
  <si>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</si>
  <si>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</si>
  <si>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</si>
  <si>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</si>
  <si>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</si>
  <si>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</si>
  <si>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</si>
  <si>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</si>
  <si>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</si>
  <si>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</si>
  <si>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</si>
  <si>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</si>
  <si>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</si>
  <si>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</si>
  <si>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</si>
  <si>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</si>
  <si>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</si>
  <si>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</si>
  <si>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</si>
  <si>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</si>
  <si>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</si>
  <si>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</si>
  <si>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</si>
  <si>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</si>
  <si>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</si>
  <si>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</si>
  <si>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</si>
  <si>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</si>
  <si>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</si>
  <si>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</si>
  <si>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</si>
  <si>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</si>
  <si>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</si>
  <si>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</si>
  <si>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</si>
  <si>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</si>
  <si>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</si>
  <si>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</si>
  <si>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</si>
  <si>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</si>
  <si>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</si>
  <si>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</si>
  <si>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</si>
  <si>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</si>
  <si>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</si>
  <si>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</si>
  <si>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</si>
  <si>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</si>
  <si>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</si>
  <si>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</si>
  <si>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</si>
  <si>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</si>
  <si>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</si>
  <si>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</si>
  <si>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</si>
  <si>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</si>
  <si>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</si>
  <si>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</si>
  <si>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</si>
  <si>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</si>
  <si>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</si>
  <si>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</si>
  <si>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</si>
  <si>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</si>
  <si>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</si>
  <si>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</si>
  <si>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</si>
  <si>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</si>
  <si>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</si>
  <si>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</si>
  <si>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</si>
  <si>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</si>
  <si>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</si>
  <si>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</si>
  <si>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</si>
  <si>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</si>
  <si>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</si>
  <si>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</si>
  <si>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</si>
  <si>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</si>
  <si>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</si>
  <si>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</si>
  <si>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</si>
  <si>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</si>
  <si>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</si>
  <si>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</si>
  <si>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</si>
  <si>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</si>
  <si>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</si>
  <si>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</si>
  <si>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</si>
  <si>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</si>
  <si>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</si>
  <si>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</si>
  <si>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</si>
  <si>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</si>
  <si>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</si>
  <si>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</si>
  <si>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</si>
  <si>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</si>
  <si>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</si>
  <si>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</si>
  <si>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</si>
  <si>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</si>
  <si>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</si>
  <si>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</si>
  <si>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</si>
  <si>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</si>
  <si>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</si>
  <si>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</si>
  <si>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</si>
  <si>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</si>
  <si>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</si>
  <si>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</si>
  <si>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</si>
  <si>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</si>
  <si>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</si>
  <si>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</si>
  <si>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</si>
  <si>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</si>
  <si>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</si>
  <si>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</si>
  <si>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</si>
  <si>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</si>
  <si>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</si>
  <si>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</si>
  <si>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</si>
  <si>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</si>
  <si>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</si>
  <si>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</si>
  <si>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</si>
  <si>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</si>
  <si>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</si>
  <si>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</si>
  <si>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</si>
  <si>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</si>
  <si>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</si>
  <si>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</si>
  <si>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</si>
  <si>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</si>
  <si>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</si>
  <si>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</si>
  <si>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</si>
  <si>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</si>
  <si>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</si>
  <si>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</si>
  <si>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</si>
  <si>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</si>
  <si>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</si>
  <si>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</si>
  <si>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</si>
  <si>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</si>
  <si>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</si>
  <si>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</si>
  <si>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</si>
  <si>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</si>
  <si>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</si>
  <si>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</si>
  <si>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</si>
  <si>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</si>
  <si>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</si>
  <si>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</si>
  <si>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</si>
  <si>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</si>
  <si>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</si>
  <si>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</si>
  <si>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</si>
  <si>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</si>
  <si>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</si>
  <si>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</si>
  <si>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</si>
  <si>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</si>
  <si>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</si>
  <si>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</si>
  <si>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</si>
  <si>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</si>
  <si>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</si>
  <si>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</si>
  <si>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</si>
  <si>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</si>
  <si>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</si>
  <si>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</si>
  <si>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</si>
  <si>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</si>
  <si>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</si>
  <si>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</si>
  <si>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</si>
  <si>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</si>
  <si>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</si>
  <si>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</si>
  <si>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</si>
  <si>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</si>
  <si>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</si>
  <si>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</si>
  <si>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</si>
  <si>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</si>
  <si>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</si>
  <si>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</si>
  <si>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</si>
  <si>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</si>
  <si>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</si>
  <si>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</si>
  <si>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</si>
  <si>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</si>
  <si>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</si>
  <si>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</si>
  <si>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</si>
  <si>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</si>
  <si>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</si>
  <si>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</si>
  <si>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</si>
  <si>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</si>
  <si>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</si>
  <si>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</si>
  <si>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</si>
  <si>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</si>
  <si>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</si>
  <si>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</si>
  <si>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</si>
  <si>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</si>
  <si>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</si>
  <si>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</si>
  <si>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</si>
  <si>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</si>
  <si>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</si>
  <si>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</si>
  <si>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</si>
  <si>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</si>
  <si>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</si>
  <si>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</si>
  <si>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</si>
  <si>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</si>
  <si>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</si>
  <si>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</si>
  <si>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</si>
  <si>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</si>
  <si>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</si>
  <si>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</si>
  <si>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</si>
  <si>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</si>
  <si>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</si>
  <si>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</si>
  <si>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</si>
  <si>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</si>
  <si>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</si>
  <si>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</si>
  <si>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</si>
  <si>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</si>
  <si>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</si>
  <si>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</si>
  <si>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</si>
  <si>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</si>
  <si>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</si>
  <si>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</si>
  <si>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</si>
  <si>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</si>
  <si>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</si>
  <si>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</si>
  <si>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</si>
  <si>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</si>
  <si>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</si>
  <si>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</si>
  <si>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</si>
  <si>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</si>
  <si>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</si>
  <si>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</si>
  <si>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</si>
  <si>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</si>
  <si>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</si>
  <si>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</si>
  <si>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</si>
  <si>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</si>
  <si>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</si>
  <si>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</si>
  <si>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</si>
  <si>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</si>
  <si>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</si>
  <si>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</si>
  <si>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</si>
  <si>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</si>
  <si>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</si>
  <si>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</si>
  <si>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</si>
  <si>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</si>
  <si>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</si>
  <si>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</si>
  <si>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</si>
  <si>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</si>
  <si>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</si>
  <si>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</si>
  <si>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</si>
  <si>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</si>
  <si>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</si>
  <si>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</si>
  <si>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</si>
  <si>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</si>
  <si>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</si>
  <si>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</si>
  <si>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</si>
  <si>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</si>
  <si>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</si>
  <si>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</si>
  <si>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</si>
  <si>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</si>
  <si>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</si>
  <si>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</si>
  <si>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</si>
  <si>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</si>
  <si>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</si>
  <si>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</si>
  <si>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</si>
  <si>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</si>
  <si>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</si>
  <si>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</si>
  <si>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</si>
  <si>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</si>
  <si>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</si>
  <si>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</si>
  <si>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</si>
  <si>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</si>
  <si>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</si>
  <si>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</si>
  <si>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</si>
  <si>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</si>
  <si>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</si>
  <si>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</si>
  <si>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</si>
  <si>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</si>
  <si>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</si>
  <si>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</si>
  <si>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</si>
  <si>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</si>
  <si>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</si>
  <si>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</si>
  <si>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</si>
  <si>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</si>
  <si>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</si>
  <si>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</si>
  <si>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</si>
  <si>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</si>
  <si>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</si>
  <si>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</si>
  <si>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</si>
  <si>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</si>
  <si>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</si>
  <si>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</si>
  <si>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</si>
  <si>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</si>
  <si>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</si>
  <si>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</si>
  <si>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</si>
  <si>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</si>
  <si>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</si>
  <si>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</si>
  <si>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</si>
  <si>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</si>
  <si>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</si>
  <si>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</si>
  <si>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</si>
  <si>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</si>
  <si>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</si>
  <si>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</si>
  <si>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</si>
  <si>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</si>
  <si>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</si>
  <si>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</si>
  <si>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</si>
  <si>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</si>
  <si>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</si>
  <si>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</si>
  <si>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</si>
  <si>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</si>
  <si>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</si>
  <si>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</si>
  <si>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</si>
  <si>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</si>
  <si>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</si>
  <si>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</si>
  <si>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</si>
  <si>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</si>
  <si>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</si>
  <si>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</si>
  <si>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</si>
  <si>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</si>
  <si>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</si>
  <si>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</si>
  <si>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</si>
  <si>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</si>
  <si>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</si>
  <si>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</si>
  <si>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</si>
  <si>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</si>
  <si>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</si>
  <si>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</si>
  <si>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</si>
  <si>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</si>
  <si>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</si>
  <si>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</si>
  <si>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</si>
  <si>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</si>
  <si>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</si>
  <si>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</si>
  <si>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</si>
  <si>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</si>
  <si>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</si>
  <si>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</si>
  <si>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</si>
  <si>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</si>
  <si>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</si>
  <si>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</si>
  <si>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</si>
  <si>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</si>
  <si>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</si>
  <si>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</si>
  <si>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</si>
  <si>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</si>
  <si>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</si>
  <si>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</si>
  <si>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</si>
  <si>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</si>
  <si>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</si>
  <si>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</si>
  <si>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</si>
  <si>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</si>
  <si>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</si>
  <si>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</si>
  <si>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</si>
  <si>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</si>
  <si>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</si>
  <si>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</si>
  <si>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</si>
  <si>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</si>
  <si>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</si>
  <si>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</si>
  <si>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</si>
  <si>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</si>
  <si>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</si>
  <si>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</si>
  <si>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</si>
  <si>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</si>
  <si>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</si>
  <si>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</si>
  <si>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</si>
  <si>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</si>
  <si>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</si>
  <si>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</si>
  <si>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</si>
  <si>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</si>
  <si>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</si>
  <si>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</si>
  <si>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</si>
  <si>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</si>
  <si>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</si>
  <si>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</si>
  <si>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</si>
  <si>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</si>
  <si>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</si>
  <si>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</si>
  <si>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</si>
  <si>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</si>
  <si>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</si>
  <si>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</si>
  <si>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</si>
  <si>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</si>
  <si>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</si>
  <si>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</si>
  <si>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</si>
  <si>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</si>
  <si>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</si>
  <si>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</si>
  <si>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</si>
  <si>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</si>
  <si>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</si>
  <si>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</si>
  <si>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</si>
  <si>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</si>
  <si>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</si>
  <si>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</si>
  <si>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</si>
  <si>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</si>
  <si>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</si>
  <si>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</si>
  <si>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</si>
  <si>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</si>
  <si>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</si>
  <si>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</si>
  <si>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</si>
  <si>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</si>
  <si>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</si>
  <si>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</si>
  <si>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</si>
  <si>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</si>
  <si>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</si>
  <si>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</si>
  <si>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</si>
  <si>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</si>
  <si>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</si>
  <si>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</si>
  <si>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</si>
  <si>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</si>
  <si>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</si>
  <si>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</si>
  <si>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</si>
  <si>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</si>
  <si>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</si>
  <si>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</si>
  <si>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</si>
  <si>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</si>
  <si>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</si>
  <si>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</si>
  <si>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</si>
  <si>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</si>
  <si>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</si>
  <si>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</si>
  <si>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</si>
  <si>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</si>
  <si>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</si>
  <si>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</si>
  <si>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</si>
  <si>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</si>
  <si>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</si>
  <si>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</si>
  <si>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</si>
  <si>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</si>
  <si>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</si>
  <si>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</si>
  <si>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</si>
  <si>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</si>
  <si>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</si>
  <si>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</si>
  <si>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</si>
  <si>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</si>
  <si>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</si>
  <si>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</si>
  <si>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</si>
  <si>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</si>
  <si>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</si>
  <si>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</si>
  <si>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</si>
  <si>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</si>
  <si>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</si>
  <si>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</si>
  <si>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</si>
  <si>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</si>
  <si>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</si>
  <si>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</si>
  <si>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</si>
  <si>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</si>
  <si>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</si>
  <si>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</si>
  <si>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</si>
  <si>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</si>
  <si>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</si>
  <si>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</si>
  <si>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</si>
  <si>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</si>
  <si>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</si>
  <si>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</si>
  <si>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</si>
  <si>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</si>
  <si>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</si>
  <si>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</si>
  <si>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</si>
  <si>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</si>
  <si>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</si>
  <si>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</si>
  <si>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</si>
  <si>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</si>
  <si>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</si>
  <si>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</si>
  <si>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</si>
  <si>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</si>
  <si>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</si>
  <si>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</si>
  <si>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</si>
  <si>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</si>
  <si>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</si>
  <si>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</si>
  <si>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</si>
  <si>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</si>
  <si>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</si>
  <si>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</si>
  <si>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</si>
  <si>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</si>
  <si>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</si>
  <si>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</si>
  <si>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</si>
  <si>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</si>
  <si>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</si>
  <si>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</si>
  <si>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</si>
  <si>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</si>
  <si>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</si>
  <si>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</si>
  <si>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</si>
  <si>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</si>
  <si>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</si>
  <si>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</si>
  <si>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</si>
  <si>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</si>
  <si>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</si>
  <si>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</si>
  <si>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</si>
  <si>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</si>
  <si>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</si>
  <si>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</si>
  <si>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</si>
  <si>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</si>
  <si>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</si>
  <si>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</si>
  <si>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</si>
  <si>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</si>
  <si>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</si>
  <si>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</si>
  <si>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</si>
  <si>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</si>
  <si>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</si>
  <si>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</si>
  <si>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</si>
  <si>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</si>
  <si>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</si>
  <si>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</si>
  <si>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</si>
  <si>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</si>
  <si>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</si>
  <si>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</si>
  <si>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</si>
  <si>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</si>
  <si>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</si>
  <si>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</si>
  <si>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</si>
  <si>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</si>
  <si>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</si>
  <si>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</si>
  <si>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</si>
  <si>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</si>
  <si>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</si>
  <si>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</si>
  <si>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</si>
  <si>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</si>
  <si>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</si>
  <si>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</si>
  <si>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</si>
  <si>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</si>
  <si>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</si>
  <si>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</si>
  <si>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</si>
  <si>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</si>
  <si>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</si>
  <si>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</si>
  <si>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</si>
  <si>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</si>
  <si>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</si>
  <si>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</si>
  <si>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</si>
  <si>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</si>
  <si>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</si>
  <si>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</si>
  <si>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</si>
  <si>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</si>
  <si>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</si>
  <si>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</si>
  <si>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</si>
  <si>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</si>
  <si>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</si>
  <si>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</si>
  <si>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</si>
  <si>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</si>
  <si>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</si>
  <si>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</si>
  <si>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</si>
  <si>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</si>
  <si>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</si>
  <si>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</si>
  <si>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</si>
  <si>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</si>
  <si>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</si>
  <si>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</si>
  <si>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</si>
  <si>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</si>
  <si>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</si>
  <si>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</si>
  <si>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</si>
  <si>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</si>
  <si>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</si>
  <si>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</si>
  <si>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</si>
  <si>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</si>
  <si>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</si>
  <si>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</si>
  <si>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</si>
  <si>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</si>
  <si>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</si>
  <si>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</si>
  <si>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</si>
  <si>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</si>
  <si>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</si>
  <si>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</si>
  <si>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</si>
  <si>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</si>
  <si>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</si>
  <si>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</si>
  <si>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</si>
  <si>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</si>
  <si>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</si>
  <si>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</si>
  <si>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</si>
  <si>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</si>
  <si>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</si>
  <si>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</si>
  <si>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</si>
  <si>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</si>
  <si>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</si>
  <si>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</si>
  <si>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</si>
  <si>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</si>
  <si>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</si>
  <si>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</si>
  <si>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</si>
  <si>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</si>
  <si>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</si>
  <si>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</si>
  <si>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</si>
  <si>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</si>
  <si>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</si>
  <si>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</si>
  <si>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</si>
  <si>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</si>
  <si>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</si>
  <si>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</si>
  <si>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</si>
  <si>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</si>
  <si>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</si>
  <si>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</si>
  <si>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</si>
  <si>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</si>
  <si>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</si>
  <si>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</si>
  <si>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</si>
  <si>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</si>
  <si>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</si>
  <si>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</si>
  <si>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</si>
  <si>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</si>
  <si>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</si>
  <si>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</si>
  <si>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</si>
  <si>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</si>
  <si>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</si>
  <si>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</si>
  <si>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</si>
  <si>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</si>
  <si>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</si>
  <si>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</si>
  <si>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</si>
  <si>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</si>
  <si>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</si>
  <si>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</si>
  <si>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</si>
  <si>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</si>
  <si>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</si>
  <si>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</si>
  <si>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</si>
  <si>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</si>
  <si>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</si>
  <si>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</si>
  <si>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</si>
  <si>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</si>
  <si>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</si>
  <si>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</si>
  <si>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</si>
  <si>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</si>
  <si>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</si>
  <si>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</si>
  <si>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</si>
  <si>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</si>
  <si>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</si>
  <si>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</si>
  <si>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</si>
  <si>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</si>
  <si>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</si>
  <si>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</si>
  <si>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</si>
  <si>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</si>
  <si>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</si>
  <si>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</si>
  <si>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</si>
  <si>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</si>
  <si>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</si>
  <si>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</si>
  <si>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</si>
  <si>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</si>
  <si>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</si>
  <si>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</si>
  <si>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</si>
  <si>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</si>
  <si>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</si>
  <si>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</si>
  <si>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</si>
  <si>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</si>
  <si>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</si>
  <si>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</si>
  <si>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</si>
  <si>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</si>
  <si>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</si>
  <si>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</si>
  <si>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</si>
  <si>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</si>
  <si>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</si>
  <si>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</si>
  <si>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</si>
  <si>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</si>
  <si>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</si>
  <si>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</si>
  <si>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</si>
  <si>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</si>
  <si>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</si>
  <si>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</si>
  <si>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</si>
  <si>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</si>
  <si>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</si>
  <si>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</si>
  <si>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</si>
  <si>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</si>
  <si>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</si>
  <si>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</si>
  <si>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</si>
  <si>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</si>
  <si>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</si>
  <si>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</si>
  <si>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</si>
  <si>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</si>
  <si>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</si>
  <si>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</si>
  <si>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</si>
  <si>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</si>
  <si>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</si>
  <si>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</si>
  <si>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</si>
  <si>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</si>
  <si>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</si>
  <si>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</si>
  <si>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</si>
  <si>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</si>
  <si>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</si>
  <si>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</si>
  <si>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</si>
  <si>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</si>
  <si>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</si>
  <si>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</si>
  <si>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</si>
  <si>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</si>
  <si>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</si>
  <si>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</si>
  <si>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</si>
  <si>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</si>
  <si>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</si>
  <si>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</si>
  <si>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</si>
  <si>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</si>
  <si>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</si>
  <si>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</si>
  <si>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</si>
  <si>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</si>
  <si>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</si>
  <si>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</si>
  <si>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</si>
  <si>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</si>
  <si>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</si>
  <si>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</si>
  <si>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</si>
  <si>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</si>
  <si>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</si>
  <si>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</si>
  <si>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</si>
  <si>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</si>
  <si>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</si>
  <si>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</si>
  <si>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</si>
  <si>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</si>
  <si>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</si>
  <si>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</si>
  <si>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</si>
  <si>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</si>
  <si>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</si>
  <si>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</si>
  <si>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</si>
  <si>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</si>
  <si>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</si>
  <si>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</si>
  <si>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</si>
  <si>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</si>
  <si>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</si>
  <si>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</si>
  <si>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</si>
  <si>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</si>
  <si>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</si>
  <si>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</si>
  <si>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</si>
  <si>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</si>
  <si>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</si>
  <si>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</si>
  <si>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</si>
  <si>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</si>
  <si>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</si>
  <si>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</si>
  <si>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</si>
  <si>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</si>
  <si>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</si>
  <si>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</si>
  <si>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</si>
  <si>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</si>
  <si>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</si>
  <si>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</si>
  <si>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</si>
  <si>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</si>
  <si>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</si>
  <si>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</si>
  <si>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</si>
  <si>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</si>
  <si>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</si>
  <si>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</si>
  <si>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</si>
  <si>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</si>
  <si>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</si>
  <si>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</si>
  <si>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</si>
  <si>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</si>
  <si>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</si>
  <si>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</si>
  <si>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</si>
  <si>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</si>
  <si>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</si>
  <si>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</si>
  <si>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</si>
  <si>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</si>
  <si>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</si>
  <si>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</si>
  <si>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</si>
  <si>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</si>
  <si>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</si>
  <si>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</si>
  <si>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</si>
  <si>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</si>
  <si>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</si>
  <si>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</si>
  <si>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</si>
  <si>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</si>
  <si>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</si>
  <si>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</si>
  <si>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</si>
  <si>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</si>
  <si>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</si>
  <si>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</si>
  <si>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</si>
  <si>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</si>
  <si>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</si>
  <si>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</si>
  <si>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</si>
  <si>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</si>
  <si>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</si>
  <si>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</si>
  <si>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</si>
  <si>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</si>
  <si>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</si>
  <si>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</si>
  <si>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</si>
  <si>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</si>
  <si>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</si>
  <si>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</si>
  <si>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</si>
  <si>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</si>
  <si>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</si>
  <si>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</si>
  <si>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</si>
  <si>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</si>
  <si>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</si>
  <si>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</si>
  <si>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</si>
  <si>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</si>
  <si>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</si>
  <si>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</si>
  <si>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</si>
  <si>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</si>
  <si>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</si>
  <si>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</si>
  <si>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</si>
  <si>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</si>
  <si>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</si>
  <si>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</si>
  <si>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</si>
  <si>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</si>
  <si>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</si>
  <si>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</si>
  <si>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</si>
  <si>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</si>
  <si>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</si>
  <si>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</si>
  <si>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</si>
  <si>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</si>
  <si>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</si>
  <si>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</si>
  <si>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</si>
  <si>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</si>
  <si>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</si>
  <si>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</si>
  <si>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</si>
  <si>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</si>
  <si>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</si>
  <si>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</si>
  <si>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</si>
  <si>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</si>
  <si>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</si>
  <si>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</si>
  <si>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</si>
  <si>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</si>
  <si>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</si>
  <si>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</si>
  <si>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</si>
  <si>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</si>
  <si>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</si>
  <si>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</si>
  <si>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</si>
  <si>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</si>
  <si>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</si>
  <si>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</si>
  <si>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</si>
  <si>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</si>
  <si>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</si>
  <si>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</si>
  <si>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</si>
  <si>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</si>
  <si>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</si>
  <si>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</si>
  <si>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</si>
  <si>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</si>
  <si>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</si>
  <si>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</si>
  <si>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</si>
  <si>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</si>
  <si>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</si>
  <si>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</si>
  <si>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</si>
  <si>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</si>
  <si>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</si>
  <si>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</si>
  <si>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</si>
  <si>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</si>
  <si>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</si>
  <si>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</si>
  <si>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</si>
  <si>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</si>
  <si>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</si>
  <si>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</si>
  <si>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</si>
  <si>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</si>
  <si>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</si>
  <si>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</si>
  <si>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</si>
  <si>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</si>
  <si>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</si>
  <si>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</si>
  <si>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</si>
  <si>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</si>
  <si>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</si>
  <si>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</si>
  <si>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</si>
  <si>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</si>
  <si>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</si>
  <si>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</si>
  <si>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</si>
  <si>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</si>
  <si>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</si>
  <si>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</si>
  <si>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</si>
  <si>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</si>
  <si>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</si>
  <si>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</si>
  <si>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</si>
  <si>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</si>
  <si>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</si>
  <si>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</si>
  <si>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</si>
  <si>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</si>
  <si>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</si>
  <si>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</si>
  <si>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</si>
  <si>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</si>
  <si>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</si>
  <si>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</si>
  <si>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</si>
  <si>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</si>
  <si>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</si>
  <si>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</si>
  <si>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</si>
  <si>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</si>
  <si>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</si>
  <si>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</si>
  <si>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</si>
  <si>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</si>
  <si>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</si>
  <si>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</si>
  <si>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</si>
  <si>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</si>
  <si>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</si>
  <si>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</si>
  <si>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</si>
  <si>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</si>
  <si>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</si>
  <si>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</si>
  <si>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</si>
  <si>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</si>
  <si>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</si>
  <si>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</si>
  <si>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</si>
  <si>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</si>
  <si>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</si>
  <si>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</si>
  <si>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</si>
  <si>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</si>
  <si>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</si>
  <si>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</si>
  <si>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</si>
  <si>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</si>
  <si>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</si>
  <si>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</si>
  <si>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</si>
  <si>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</si>
  <si>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</si>
  <si>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</si>
  <si>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</si>
  <si>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</si>
  <si>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</si>
  <si>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</si>
  <si>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</si>
  <si>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</si>
  <si>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</si>
  <si>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</si>
  <si>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</si>
  <si>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</si>
  <si>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</si>
  <si>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</si>
  <si>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</si>
  <si>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</si>
  <si>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</si>
  <si>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</si>
  <si>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</si>
  <si>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</si>
  <si>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</si>
  <si>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</si>
  <si>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</si>
  <si>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</si>
  <si>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</si>
  <si>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</si>
  <si>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</si>
  <si>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</si>
  <si>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</si>
  <si>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</si>
  <si>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</si>
  <si>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</si>
  <si>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</si>
  <si>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</si>
  <si>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</si>
  <si>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</si>
  <si>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</si>
  <si>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</si>
  <si>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</si>
  <si>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</si>
  <si>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</si>
  <si>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</si>
  <si>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</si>
  <si>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</si>
  <si>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</si>
  <si>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</si>
  <si>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</si>
  <si>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</si>
  <si>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</si>
  <si>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</si>
  <si>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</si>
  <si>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</si>
  <si>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</si>
  <si>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</si>
  <si>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</si>
  <si>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</si>
  <si>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</si>
  <si>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</si>
  <si>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</si>
  <si>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</si>
  <si>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</si>
  <si>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</si>
  <si>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</si>
  <si>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</si>
  <si>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</si>
  <si>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</si>
  <si>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</si>
  <si>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</si>
  <si>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</si>
  <si>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</si>
  <si>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</si>
  <si>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</si>
  <si>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</si>
  <si>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</si>
  <si>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</si>
  <si>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</si>
  <si>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</si>
  <si>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</si>
  <si>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</si>
  <si>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</si>
  <si>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</si>
  <si>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</si>
  <si>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</si>
  <si>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</si>
  <si>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</si>
  <si>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</si>
  <si>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</si>
  <si>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</si>
  <si>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</si>
  <si>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</si>
  <si>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</si>
  <si>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</si>
  <si>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</si>
  <si>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</si>
  <si>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</si>
  <si>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</si>
  <si>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</si>
  <si>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</si>
  <si>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</si>
  <si>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</si>
  <si>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</si>
  <si>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</si>
  <si>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</si>
  <si>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</si>
  <si>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</si>
  <si>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</si>
  <si>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</si>
  <si>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</si>
  <si>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</si>
  <si>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</si>
  <si>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</si>
  <si>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</si>
  <si>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</si>
  <si>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</si>
  <si>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</si>
  <si>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</si>
  <si>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</si>
  <si>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</si>
  <si>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</si>
  <si>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</si>
  <si>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</si>
  <si>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</si>
  <si>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</si>
  <si>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</si>
  <si>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</si>
  <si>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</si>
  <si>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</si>
  <si>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</si>
  <si>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</si>
  <si>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</si>
  <si>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</si>
  <si>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</si>
  <si>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</si>
  <si>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</si>
  <si>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</si>
  <si>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</si>
  <si>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</si>
  <si>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</si>
  <si>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</si>
  <si>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</si>
  <si>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</si>
  <si>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</si>
  <si>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</si>
  <si>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</si>
  <si>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</si>
  <si>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</si>
  <si>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</si>
  <si>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</si>
  <si>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</si>
  <si>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</si>
  <si>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</si>
  <si>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</si>
  <si>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</si>
  <si>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</si>
  <si>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</si>
  <si>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</si>
  <si>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</si>
  <si>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</si>
  <si>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</si>
  <si>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</si>
  <si>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</si>
  <si>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</si>
  <si>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</si>
  <si>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</si>
  <si>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</si>
  <si>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</si>
  <si>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</si>
  <si>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</si>
  <si>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</si>
  <si>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</si>
  <si>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</si>
  <si>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</si>
  <si>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</si>
  <si>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</si>
  <si>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</si>
  <si>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</si>
  <si>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</si>
  <si>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</si>
  <si>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</si>
  <si>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</si>
  <si>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</si>
  <si>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</si>
  <si>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</si>
  <si>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</si>
  <si>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</si>
  <si>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</si>
  <si>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</si>
  <si>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</si>
  <si>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</si>
  <si>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</si>
  <si>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</si>
  <si>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</si>
  <si>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</si>
  <si>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</si>
  <si>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</si>
  <si>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</si>
  <si>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</si>
  <si>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</si>
  <si>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</si>
  <si>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</si>
  <si>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</si>
  <si>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</si>
  <si>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</si>
  <si>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</si>
  <si>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</si>
  <si>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</si>
  <si>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</si>
  <si>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</si>
  <si>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</si>
  <si>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</si>
  <si>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</si>
  <si>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</si>
  <si>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</si>
  <si>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</si>
  <si>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</si>
  <si>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</si>
  <si>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</si>
  <si>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</si>
  <si>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</si>
  <si>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</si>
  <si>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</si>
  <si>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</si>
  <si>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</si>
  <si>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</si>
  <si>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</si>
  <si>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</si>
  <si>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</si>
  <si>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</si>
  <si>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</si>
  <si>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</si>
  <si>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</si>
  <si>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</si>
  <si>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</si>
  <si>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</si>
  <si>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</si>
  <si>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</si>
  <si>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</si>
  <si>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</si>
  <si>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</si>
  <si>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</si>
  <si>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</si>
  <si>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</si>
  <si>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</si>
  <si>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</si>
  <si>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</si>
  <si>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</si>
  <si>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</si>
  <si>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</si>
  <si>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</si>
  <si>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</si>
  <si>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</si>
  <si>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</si>
  <si>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</si>
  <si>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</si>
  <si>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</si>
  <si>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</si>
  <si>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</si>
  <si>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</si>
  <si>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</si>
  <si>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</si>
  <si>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</si>
  <si>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</si>
  <si>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</si>
  <si>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</si>
  <si>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</si>
  <si>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</si>
  <si>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</si>
  <si>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</si>
  <si>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</si>
  <si>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</si>
  <si>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</si>
  <si>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</si>
  <si>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</si>
  <si>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</si>
  <si>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</si>
  <si>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</si>
  <si>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</si>
  <si>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</si>
  <si>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</si>
  <si>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</si>
  <si>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</si>
  <si>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</si>
  <si>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</si>
  <si>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</si>
  <si>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</si>
  <si>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</si>
  <si>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</si>
  <si>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</si>
  <si>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</si>
  <si>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</si>
  <si>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</si>
  <si>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</si>
  <si>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</si>
  <si>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</si>
  <si>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</si>
  <si>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</si>
  <si>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</si>
  <si>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</si>
  <si>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</si>
  <si>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</si>
  <si>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</si>
  <si>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</si>
  <si>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</si>
  <si>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</si>
  <si>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</si>
  <si>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</si>
  <si>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</si>
  <si>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</si>
  <si>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</si>
  <si>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</si>
  <si>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</si>
  <si>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</si>
  <si>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</si>
  <si>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</si>
  <si>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</si>
  <si>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</si>
  <si>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</si>
  <si>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</si>
  <si>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</si>
  <si>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</si>
  <si>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</si>
  <si>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</si>
  <si>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</si>
  <si>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</si>
  <si>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</si>
  <si>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</si>
  <si>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</si>
  <si>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</si>
  <si>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</si>
  <si>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</si>
  <si>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</si>
  <si>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</si>
  <si>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</si>
  <si>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</si>
  <si>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</si>
  <si>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</si>
  <si>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</si>
  <si>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</si>
  <si>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</si>
  <si>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</si>
  <si>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</si>
  <si>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</si>
  <si>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</si>
  <si>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</si>
  <si>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</si>
  <si>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</si>
  <si>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</si>
  <si>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</si>
  <si>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</si>
  <si>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</si>
  <si>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</si>
  <si>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</si>
  <si>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</si>
  <si>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</si>
  <si>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</si>
  <si>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</si>
  <si>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</si>
  <si>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</si>
  <si>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</si>
  <si>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</si>
  <si>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</si>
  <si>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</si>
  <si>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</si>
  <si>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</si>
  <si>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</si>
  <si>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</si>
  <si>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</si>
  <si>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</si>
  <si>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</si>
  <si>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</si>
  <si>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</si>
  <si>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</si>
  <si>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</si>
  <si>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</si>
  <si>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</si>
  <si>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</si>
  <si>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</si>
  <si>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</si>
  <si>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</si>
  <si>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</si>
  <si>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</si>
  <si>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</si>
  <si>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</si>
  <si>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</si>
  <si>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</si>
  <si>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</si>
  <si>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</si>
  <si>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</si>
  <si>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</si>
  <si>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</si>
  <si>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</si>
  <si>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</si>
  <si>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</si>
  <si>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</si>
  <si>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</si>
  <si>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</si>
  <si>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</si>
  <si>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</si>
  <si>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</si>
  <si>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</si>
  <si>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</si>
  <si>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</si>
  <si>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</si>
  <si>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</si>
  <si>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</si>
  <si>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</si>
  <si>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</si>
  <si>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</si>
  <si>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</si>
  <si>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</si>
  <si>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</si>
  <si>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</si>
  <si>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</si>
  <si>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</si>
  <si>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</si>
  <si>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</si>
  <si>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</si>
  <si>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</si>
  <si>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</si>
  <si>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</si>
  <si>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</si>
  <si>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</si>
  <si>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</si>
  <si>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</si>
  <si>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</si>
  <si>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</si>
  <si>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</si>
  <si>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</si>
  <si>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</si>
  <si>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</si>
  <si>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</si>
  <si>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</si>
  <si>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</si>
  <si>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</si>
  <si>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</si>
  <si>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</si>
  <si>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</si>
  <si>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</si>
  <si>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</si>
  <si>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</si>
  <si>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</si>
  <si>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</si>
  <si>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</si>
  <si>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</si>
  <si>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</si>
  <si>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</si>
  <si>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</si>
  <si>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</si>
  <si>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</si>
  <si>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</si>
  <si>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</si>
  <si>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</si>
  <si>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</si>
  <si>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</si>
  <si>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</si>
  <si>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</si>
  <si>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</si>
  <si>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</si>
  <si>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</si>
  <si>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</si>
  <si>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</si>
  <si>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</si>
  <si>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</si>
  <si>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</si>
  <si>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</si>
  <si>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</si>
  <si>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</si>
  <si>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</si>
  <si>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</si>
  <si>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</si>
  <si>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</si>
  <si>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</si>
  <si>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</si>
  <si>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</si>
  <si>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</si>
  <si>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</si>
  <si>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</si>
  <si>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</si>
  <si>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</si>
  <si>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</si>
  <si>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</si>
  <si>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</si>
  <si>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</si>
  <si>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</si>
  <si>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</si>
  <si>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</si>
  <si>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</si>
  <si>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</si>
  <si>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</si>
  <si>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</si>
  <si>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</si>
  <si>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</si>
  <si>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</si>
  <si>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</si>
  <si>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</si>
  <si>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</si>
  <si>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</si>
  <si>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</si>
  <si>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</si>
  <si>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</si>
  <si>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</si>
  <si>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</si>
  <si>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</si>
  <si>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</si>
  <si>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</si>
  <si>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</si>
  <si>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</si>
  <si>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</si>
  <si>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</si>
  <si>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</si>
  <si>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</si>
  <si>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</si>
  <si>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</si>
  <si>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</si>
  <si>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</si>
  <si>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</si>
  <si>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</si>
  <si>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</si>
  <si>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</si>
  <si>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</si>
  <si>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</si>
  <si>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</si>
  <si>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</si>
  <si>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</si>
  <si>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</si>
  <si>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</si>
  <si>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</si>
  <si>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</si>
  <si>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</si>
  <si>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</si>
  <si>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</si>
  <si>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</si>
  <si>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</si>
  <si>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</si>
  <si>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</si>
  <si>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</si>
  <si>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</si>
  <si>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</si>
  <si>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</si>
  <si>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</si>
  <si>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</si>
  <si>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</si>
  <si>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</si>
  <si>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</si>
  <si>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</si>
  <si>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</si>
  <si>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</si>
  <si>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</si>
  <si>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</si>
  <si>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</si>
  <si>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</si>
  <si>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</si>
  <si>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</si>
  <si>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</si>
  <si>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</si>
  <si>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</si>
  <si>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</si>
  <si>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</si>
  <si>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</si>
  <si>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</si>
  <si>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</si>
  <si>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</si>
  <si>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</si>
  <si>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</si>
  <si>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</si>
  <si>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</si>
  <si>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</si>
  <si>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</si>
  <si>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</si>
  <si>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</si>
  <si>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</si>
  <si>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</si>
  <si>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</si>
  <si>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</si>
  <si>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</si>
  <si>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</si>
  <si>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</si>
  <si>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</si>
  <si>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</si>
  <si>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</si>
  <si>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</si>
  <si>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</si>
  <si>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</si>
  <si>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</si>
  <si>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</si>
  <si>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</si>
  <si>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</si>
  <si>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</si>
  <si>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</si>
  <si>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</si>
  <si>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</si>
  <si>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</si>
  <si>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</si>
  <si>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</si>
  <si>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</si>
  <si>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</si>
  <si>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</si>
  <si>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</si>
  <si>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</si>
  <si>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</si>
  <si>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</si>
  <si>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</si>
  <si>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</si>
  <si>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</si>
  <si>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</si>
  <si>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</si>
  <si>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</si>
  <si>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</si>
  <si>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</si>
  <si>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</si>
  <si>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</si>
  <si>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</si>
  <si>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</si>
  <si>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</si>
  <si>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</si>
  <si>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</si>
  <si>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</si>
  <si>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</si>
  <si>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</si>
  <si>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</si>
  <si>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</si>
  <si>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</si>
  <si>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</si>
  <si>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</si>
  <si>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</si>
  <si>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</si>
  <si>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</si>
  <si>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</si>
  <si>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</si>
  <si>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</si>
  <si>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</si>
  <si>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</si>
  <si>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</si>
  <si>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</si>
  <si>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</si>
  <si>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</si>
  <si>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</si>
  <si>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</si>
  <si>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</si>
  <si>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</si>
  <si>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</si>
  <si>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</si>
  <si>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</si>
  <si>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</si>
  <si>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</si>
  <si>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</si>
  <si>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</si>
  <si>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</si>
  <si>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</si>
  <si>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</si>
  <si>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</si>
  <si>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</si>
  <si>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</si>
  <si>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</si>
  <si>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</si>
  <si>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</si>
  <si>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</si>
  <si>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</si>
  <si>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</si>
  <si>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</si>
  <si>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</si>
  <si>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</si>
  <si>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</si>
  <si>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</si>
  <si>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</si>
  <si>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</si>
  <si>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</si>
  <si>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</si>
  <si>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</si>
  <si>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</si>
  <si>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</si>
  <si>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</si>
  <si>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</si>
  <si>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</si>
  <si>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</si>
  <si>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</si>
  <si>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</si>
  <si>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</si>
  <si>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</si>
  <si>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</si>
  <si>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</si>
  <si>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</si>
  <si>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</si>
  <si>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</si>
  <si>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</si>
  <si>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</si>
  <si>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</si>
  <si>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</si>
  <si>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</si>
  <si>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</si>
  <si>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</si>
  <si>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</si>
  <si>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</si>
  <si>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</si>
  <si>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</si>
  <si>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</si>
  <si>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</si>
  <si>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</si>
  <si>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</si>
  <si>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</si>
  <si>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</si>
  <si>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</si>
  <si>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</si>
  <si>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</si>
  <si>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</si>
  <si>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</si>
  <si>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</si>
  <si>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</si>
  <si>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</si>
  <si>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</si>
  <si>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</si>
  <si>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</si>
  <si>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</si>
  <si>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</si>
  <si>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</si>
  <si>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</si>
  <si>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</si>
  <si>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</si>
  <si>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</si>
  <si>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</si>
  <si>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</si>
  <si>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</si>
  <si>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</si>
  <si>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</si>
  <si>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</si>
  <si>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</si>
  <si>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</si>
  <si>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</si>
  <si>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</si>
  <si>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</si>
  <si>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</si>
  <si>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</si>
  <si>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</si>
  <si>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</si>
  <si>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</si>
  <si>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</si>
  <si>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</si>
  <si>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</si>
  <si>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</si>
  <si>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</si>
  <si>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</si>
  <si>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</si>
  <si>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</si>
  <si>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</si>
  <si>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</si>
  <si>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</si>
  <si>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</si>
  <si>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</si>
  <si>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</si>
  <si>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</si>
  <si>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</si>
  <si>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</si>
  <si>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</si>
  <si>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</si>
  <si>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</si>
  <si>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</si>
  <si>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</si>
  <si>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</si>
  <si>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</si>
  <si>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</si>
  <si>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</si>
  <si>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</si>
  <si>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</si>
  <si>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</si>
  <si>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</si>
  <si>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</si>
  <si>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</si>
  <si>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</si>
  <si>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</si>
  <si>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</si>
  <si>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</si>
  <si>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</si>
  <si>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</si>
  <si>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</si>
  <si>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</si>
  <si>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</si>
  <si>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</si>
  <si>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</si>
  <si>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</si>
  <si>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</si>
  <si>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</si>
  <si>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</si>
  <si>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</si>
  <si>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</si>
  <si>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</si>
  <si>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</si>
  <si>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</si>
  <si>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</si>
  <si>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</si>
  <si>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</si>
  <si>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</si>
  <si>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</si>
  <si>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</si>
  <si>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</si>
  <si>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</si>
  <si>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</si>
  <si>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</si>
  <si>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</si>
  <si>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</si>
  <si>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</si>
  <si>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</si>
  <si>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</si>
  <si>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</si>
  <si>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</si>
  <si>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</si>
  <si>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</si>
  <si>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</si>
  <si>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</si>
  <si>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</si>
  <si>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</si>
  <si>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</si>
  <si>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</si>
  <si>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</si>
  <si>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</si>
  <si>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</si>
  <si>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</si>
  <si>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</si>
  <si>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</si>
  <si>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</si>
  <si>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</si>
  <si>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</si>
  <si>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</si>
  <si>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</si>
  <si>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</si>
  <si>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</si>
  <si>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</si>
  <si>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</si>
  <si>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</si>
  <si>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</si>
  <si>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</si>
  <si>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</si>
  <si>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</si>
  <si>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</si>
  <si>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</si>
  <si>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</si>
  <si>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</si>
  <si>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</si>
  <si>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</si>
  <si>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</si>
  <si>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</si>
  <si>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</si>
  <si>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</si>
  <si>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</si>
  <si>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</si>
  <si>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</si>
  <si>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</si>
  <si>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</si>
  <si>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</si>
  <si>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</si>
  <si>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</si>
  <si>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</si>
  <si>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</si>
  <si>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</si>
  <si>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</si>
  <si>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</si>
  <si>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</si>
  <si>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</si>
  <si>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</si>
  <si>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</si>
  <si>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</si>
  <si>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</si>
  <si>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</si>
  <si>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</si>
  <si>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</si>
  <si>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</si>
  <si>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</si>
  <si>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</si>
  <si>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</si>
  <si>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Абджамалова Айша</t>
  </si>
  <si>
    <t>Ардақ Диас</t>
  </si>
  <si>
    <t>Ахмырза Майна</t>
  </si>
  <si>
    <t>Асыланұлы Мұхаммед-Юсуф</t>
  </si>
  <si>
    <t>Бауыржанұлы Ахмад</t>
  </si>
  <si>
    <t>Берик Айзере</t>
  </si>
  <si>
    <t>Мұхаметқали Асия</t>
  </si>
  <si>
    <t>Куралбаев Айдар</t>
  </si>
  <si>
    <t>Куралбаев Ернар</t>
  </si>
  <si>
    <t>Қази Айзере</t>
  </si>
  <si>
    <t>Төлемісқызы Кәусар</t>
  </si>
  <si>
    <t xml:space="preserve">Түркменбай Шах Шадияр </t>
  </si>
  <si>
    <t>Сундетова Зере</t>
  </si>
  <si>
    <t>Халық Абдулла</t>
  </si>
  <si>
    <t>Жеткерсінұлы Иса</t>
  </si>
  <si>
    <t xml:space="preserve">                                  Оқу жылы: 2022-2023 ож                             Топ: Еркемай  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</si>
</sst>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5" x14ac:dyDescent="0.35"/>
  <cols>
    <col min="2" max="2" width="27.54296875" customWidth="1"/>
  </cols>
  <sheetData>
    <row r="1" spans="1:227" ht="15.5" x14ac:dyDescent="0.3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35">
      <c r="A2" s="57" t="s">
        <v>3239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5" customHeight="1" x14ac:dyDescent="0.3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99"/>
      <c r="AM4" s="69" t="s">
        <v>2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100"/>
      <c r="CC4" s="6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8" t="s">
        <v>181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66" t="s">
        <v>244</v>
      </c>
      <c r="EF4" s="67"/>
      <c r="EG4" s="67"/>
      <c r="EH4" s="67"/>
      <c r="EI4" s="67"/>
      <c r="EJ4" s="67"/>
      <c r="EK4" s="67"/>
      <c r="EL4" s="67"/>
      <c r="EM4" s="68"/>
      <c r="EN4" s="69" t="s">
        <v>244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61" t="s">
        <v>291</v>
      </c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spans="1:227" ht="15" customHeight="1" x14ac:dyDescent="0.3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80"/>
      <c r="CC5" s="62" t="s">
        <v>3</v>
      </c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81"/>
      <c r="DA5" s="73" t="s">
        <v>182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4"/>
      <c r="EE5" s="63" t="s">
        <v>245</v>
      </c>
      <c r="EF5" s="64"/>
      <c r="EG5" s="64"/>
      <c r="EH5" s="64"/>
      <c r="EI5" s="64"/>
      <c r="EJ5" s="64"/>
      <c r="EK5" s="64"/>
      <c r="EL5" s="64"/>
      <c r="EM5" s="65"/>
      <c r="EN5" s="63" t="s">
        <v>246</v>
      </c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2" t="s">
        <v>292</v>
      </c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</row>
    <row r="6" spans="1:227" ht="10.15" hidden="1" customHeight="1" x14ac:dyDescent="0.3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5" hidden="1" customHeight="1" x14ac:dyDescent="0.3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5" hidden="1" customHeight="1" x14ac:dyDescent="0.3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5" hidden="1" customHeight="1" x14ac:dyDescent="0.3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5" hidden="1" customHeight="1" x14ac:dyDescent="0.3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5" customHeight="1" thickBot="1" x14ac:dyDescent="0.4">
      <c r="A11" s="97"/>
      <c r="B11" s="97"/>
      <c r="C11" s="88" t="s">
        <v>26</v>
      </c>
      <c r="D11" s="89" t="s">
        <v>5</v>
      </c>
      <c r="E11" s="89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86" t="s">
        <v>30</v>
      </c>
      <c r="Y11" s="87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86" t="s">
        <v>73</v>
      </c>
      <c r="AQ11" s="87"/>
      <c r="AR11" s="88"/>
      <c r="AS11" s="86" t="s">
        <v>74</v>
      </c>
      <c r="AT11" s="87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85" t="s">
        <v>78</v>
      </c>
      <c r="BF11" s="85"/>
      <c r="BG11" s="8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82" t="s">
        <v>84</v>
      </c>
      <c r="BX11" s="82"/>
      <c r="BY11" s="82"/>
      <c r="BZ11" s="82" t="s">
        <v>85</v>
      </c>
      <c r="CA11" s="82"/>
      <c r="CB11" s="83"/>
      <c r="CC11" s="72" t="s">
        <v>140</v>
      </c>
      <c r="CD11" s="72"/>
      <c r="CE11" s="72"/>
      <c r="CF11" s="72" t="s">
        <v>141</v>
      </c>
      <c r="CG11" s="72"/>
      <c r="CH11" s="72"/>
      <c r="CI11" s="62" t="s">
        <v>142</v>
      </c>
      <c r="CJ11" s="62"/>
      <c r="CK11" s="6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80"/>
      <c r="DA11" s="71" t="s">
        <v>183</v>
      </c>
      <c r="DB11" s="75"/>
      <c r="DC11" s="76"/>
      <c r="DD11" s="71" t="s">
        <v>184</v>
      </c>
      <c r="DE11" s="75"/>
      <c r="DF11" s="76"/>
      <c r="DG11" s="71" t="s">
        <v>185</v>
      </c>
      <c r="DH11" s="75"/>
      <c r="DI11" s="76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191</v>
      </c>
      <c r="DZ11" s="62"/>
      <c r="EA11" s="62"/>
      <c r="EB11" s="71" t="s">
        <v>192</v>
      </c>
      <c r="EC11" s="75"/>
      <c r="ED11" s="75"/>
      <c r="EE11" s="62" t="s">
        <v>230</v>
      </c>
      <c r="EF11" s="62"/>
      <c r="EG11" s="62"/>
      <c r="EH11" s="62" t="s">
        <v>231</v>
      </c>
      <c r="EI11" s="62"/>
      <c r="EJ11" s="62"/>
      <c r="EK11" s="62" t="s">
        <v>232</v>
      </c>
      <c r="EL11" s="62"/>
      <c r="EM11" s="62"/>
      <c r="EN11" s="62" t="s">
        <v>233</v>
      </c>
      <c r="EO11" s="62"/>
      <c r="EP11" s="62"/>
      <c r="EQ11" s="62" t="s">
        <v>234</v>
      </c>
      <c r="ER11" s="62"/>
      <c r="ES11" s="62"/>
      <c r="ET11" s="62" t="s">
        <v>235</v>
      </c>
      <c r="EU11" s="62"/>
      <c r="EV11" s="62"/>
      <c r="EW11" s="62" t="s">
        <v>236</v>
      </c>
      <c r="EX11" s="62"/>
      <c r="EY11" s="62"/>
      <c r="EZ11" s="62" t="s">
        <v>237</v>
      </c>
      <c r="FA11" s="62"/>
      <c r="FB11" s="62"/>
      <c r="FC11" s="62" t="s">
        <v>238</v>
      </c>
      <c r="FD11" s="62"/>
      <c r="FE11" s="62"/>
      <c r="FF11" s="62" t="s">
        <v>239</v>
      </c>
      <c r="FG11" s="62"/>
      <c r="FH11" s="62"/>
      <c r="FI11" s="62" t="s">
        <v>240</v>
      </c>
      <c r="FJ11" s="62"/>
      <c r="FK11" s="62"/>
      <c r="FL11" s="62" t="s">
        <v>241</v>
      </c>
      <c r="FM11" s="62"/>
      <c r="FN11" s="62"/>
      <c r="FO11" s="62" t="s">
        <v>242</v>
      </c>
      <c r="FP11" s="62"/>
      <c r="FQ11" s="62"/>
      <c r="FR11" s="62" t="s">
        <v>243</v>
      </c>
      <c r="FS11" s="62"/>
      <c r="FT11" s="71"/>
      <c r="FU11" s="62" t="s">
        <v>293</v>
      </c>
      <c r="FV11" s="62"/>
      <c r="FW11" s="62"/>
      <c r="FX11" s="62" t="s">
        <v>294</v>
      </c>
      <c r="FY11" s="62"/>
      <c r="FZ11" s="62"/>
      <c r="GA11" s="62" t="s">
        <v>295</v>
      </c>
      <c r="GB11" s="62"/>
      <c r="GC11" s="62"/>
      <c r="GD11" s="62" t="s">
        <v>296</v>
      </c>
      <c r="GE11" s="62"/>
      <c r="GF11" s="62"/>
      <c r="GG11" s="62" t="s">
        <v>297</v>
      </c>
      <c r="GH11" s="62"/>
      <c r="GI11" s="62"/>
      <c r="GJ11" s="62" t="s">
        <v>298</v>
      </c>
      <c r="GK11" s="62"/>
      <c r="GL11" s="62"/>
      <c r="GM11" s="62" t="s">
        <v>299</v>
      </c>
      <c r="GN11" s="62"/>
      <c r="GO11" s="62"/>
      <c r="GP11" s="62" t="s">
        <v>300</v>
      </c>
      <c r="GQ11" s="62"/>
      <c r="GR11" s="62"/>
      <c r="GS11" s="62" t="s">
        <v>301</v>
      </c>
      <c r="GT11" s="62"/>
      <c r="GU11" s="62"/>
      <c r="GV11" s="62" t="s">
        <v>302</v>
      </c>
      <c r="GW11" s="62"/>
      <c r="GX11" s="62"/>
      <c r="GY11" s="62" t="s">
        <v>303</v>
      </c>
      <c r="GZ11" s="62"/>
      <c r="HA11" s="62"/>
      <c r="HB11" s="62" t="s">
        <v>304</v>
      </c>
      <c r="HC11" s="62"/>
      <c r="HD11" s="62"/>
      <c r="HE11" s="62" t="s">
        <v>305</v>
      </c>
      <c r="HF11" s="62"/>
      <c r="HG11" s="62"/>
      <c r="HH11" s="62" t="s">
        <v>306</v>
      </c>
      <c r="HI11" s="62"/>
      <c r="HJ11" s="62"/>
      <c r="HK11" s="62" t="s">
        <v>307</v>
      </c>
      <c r="HL11" s="62"/>
      <c r="HM11" s="62"/>
      <c r="HN11" s="62" t="s">
        <v>308</v>
      </c>
      <c r="HO11" s="62"/>
      <c r="HP11" s="62"/>
      <c r="HQ11" s="62" t="s">
        <v>309</v>
      </c>
      <c r="HR11" s="62"/>
      <c r="HS11" s="62"/>
    </row>
    <row r="12" spans="1:227" ht="156" customHeight="1" thickBot="1" x14ac:dyDescent="0.4">
      <c r="A12" s="97"/>
      <c r="B12" s="97"/>
      <c r="C12" s="94" t="s">
        <v>18</v>
      </c>
      <c r="D12" s="84"/>
      <c r="E12" s="84"/>
      <c r="F12" s="95" t="s">
        <v>401</v>
      </c>
      <c r="G12" s="95"/>
      <c r="H12" s="94"/>
      <c r="I12" s="96" t="s">
        <v>35</v>
      </c>
      <c r="J12" s="95"/>
      <c r="K12" s="95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58" t="s">
        <v>149</v>
      </c>
      <c r="CD12" s="59"/>
      <c r="CE12" s="60"/>
      <c r="CF12" s="58" t="s">
        <v>153</v>
      </c>
      <c r="CG12" s="59"/>
      <c r="CH12" s="60"/>
      <c r="CI12" s="58" t="s">
        <v>157</v>
      </c>
      <c r="CJ12" s="59"/>
      <c r="CK12" s="60"/>
      <c r="CL12" s="58" t="s">
        <v>161</v>
      </c>
      <c r="CM12" s="59"/>
      <c r="CN12" s="60"/>
      <c r="CO12" s="58" t="s">
        <v>165</v>
      </c>
      <c r="CP12" s="59"/>
      <c r="CQ12" s="60"/>
      <c r="CR12" s="58" t="s">
        <v>169</v>
      </c>
      <c r="CS12" s="59"/>
      <c r="CT12" s="60"/>
      <c r="CU12" s="58" t="s">
        <v>173</v>
      </c>
      <c r="CV12" s="59"/>
      <c r="CW12" s="60"/>
      <c r="CX12" s="58" t="s">
        <v>177</v>
      </c>
      <c r="CY12" s="59"/>
      <c r="CZ12" s="59"/>
      <c r="DA12" s="58" t="s">
        <v>193</v>
      </c>
      <c r="DB12" s="59"/>
      <c r="DC12" s="60"/>
      <c r="DD12" s="58" t="s">
        <v>195</v>
      </c>
      <c r="DE12" s="59"/>
      <c r="DF12" s="60"/>
      <c r="DG12" s="58" t="s">
        <v>199</v>
      </c>
      <c r="DH12" s="59"/>
      <c r="DI12" s="60"/>
      <c r="DJ12" s="58" t="s">
        <v>203</v>
      </c>
      <c r="DK12" s="59"/>
      <c r="DL12" s="60"/>
      <c r="DM12" s="58" t="s">
        <v>207</v>
      </c>
      <c r="DN12" s="59"/>
      <c r="DO12" s="60"/>
      <c r="DP12" s="58" t="s">
        <v>211</v>
      </c>
      <c r="DQ12" s="59"/>
      <c r="DR12" s="60"/>
      <c r="DS12" s="58" t="s">
        <v>215</v>
      </c>
      <c r="DT12" s="59"/>
      <c r="DU12" s="60"/>
      <c r="DV12" s="58" t="s">
        <v>219</v>
      </c>
      <c r="DW12" s="59"/>
      <c r="DX12" s="60"/>
      <c r="DY12" s="58" t="s">
        <v>223</v>
      </c>
      <c r="DZ12" s="59"/>
      <c r="EA12" s="60"/>
      <c r="EB12" s="58" t="s">
        <v>226</v>
      </c>
      <c r="EC12" s="59"/>
      <c r="ED12" s="59"/>
      <c r="EE12" s="58" t="s">
        <v>247</v>
      </c>
      <c r="EF12" s="59"/>
      <c r="EG12" s="60"/>
      <c r="EH12" s="58" t="s">
        <v>251</v>
      </c>
      <c r="EI12" s="59"/>
      <c r="EJ12" s="60"/>
      <c r="EK12" s="58" t="s">
        <v>255</v>
      </c>
      <c r="EL12" s="59"/>
      <c r="EM12" s="60"/>
      <c r="EN12" s="58" t="s">
        <v>259</v>
      </c>
      <c r="EO12" s="59"/>
      <c r="EP12" s="60"/>
      <c r="EQ12" s="58" t="s">
        <v>260</v>
      </c>
      <c r="ER12" s="59"/>
      <c r="ES12" s="60"/>
      <c r="ET12" s="58" t="s">
        <v>264</v>
      </c>
      <c r="EU12" s="59"/>
      <c r="EV12" s="60"/>
      <c r="EW12" s="58" t="s">
        <v>266</v>
      </c>
      <c r="EX12" s="59"/>
      <c r="EY12" s="60"/>
      <c r="EZ12" s="58" t="s">
        <v>268</v>
      </c>
      <c r="FA12" s="59"/>
      <c r="FB12" s="60"/>
      <c r="FC12" s="58" t="s">
        <v>270</v>
      </c>
      <c r="FD12" s="59"/>
      <c r="FE12" s="60"/>
      <c r="FF12" s="58" t="s">
        <v>274</v>
      </c>
      <c r="FG12" s="59"/>
      <c r="FH12" s="60"/>
      <c r="FI12" s="58" t="s">
        <v>277</v>
      </c>
      <c r="FJ12" s="59"/>
      <c r="FK12" s="60"/>
      <c r="FL12" s="58" t="s">
        <v>280</v>
      </c>
      <c r="FM12" s="59"/>
      <c r="FN12" s="60"/>
      <c r="FO12" s="58" t="s">
        <v>284</v>
      </c>
      <c r="FP12" s="59"/>
      <c r="FQ12" s="60"/>
      <c r="FR12" s="58" t="s">
        <v>287</v>
      </c>
      <c r="FS12" s="59"/>
      <c r="FT12" s="59"/>
      <c r="FU12" s="58" t="s">
        <v>313</v>
      </c>
      <c r="FV12" s="59"/>
      <c r="FW12" s="60"/>
      <c r="FX12" s="58" t="s">
        <v>314</v>
      </c>
      <c r="FY12" s="59"/>
      <c r="FZ12" s="60"/>
      <c r="GA12" s="58" t="s">
        <v>318</v>
      </c>
      <c r="GB12" s="59"/>
      <c r="GC12" s="60"/>
      <c r="GD12" s="58" t="s">
        <v>365</v>
      </c>
      <c r="GE12" s="59"/>
      <c r="GF12" s="60"/>
      <c r="GG12" s="58" t="s">
        <v>321</v>
      </c>
      <c r="GH12" s="59"/>
      <c r="GI12" s="60"/>
      <c r="GJ12" s="58" t="s">
        <v>323</v>
      </c>
      <c r="GK12" s="59"/>
      <c r="GL12" s="60"/>
      <c r="GM12" s="58" t="s">
        <v>327</v>
      </c>
      <c r="GN12" s="59"/>
      <c r="GO12" s="60"/>
      <c r="GP12" s="58" t="s">
        <v>329</v>
      </c>
      <c r="GQ12" s="59"/>
      <c r="GR12" s="60"/>
      <c r="GS12" s="58" t="s">
        <v>333</v>
      </c>
      <c r="GT12" s="59"/>
      <c r="GU12" s="60"/>
      <c r="GV12" s="58" t="s">
        <v>335</v>
      </c>
      <c r="GW12" s="59"/>
      <c r="GX12" s="60"/>
      <c r="GY12" s="58" t="s">
        <v>339</v>
      </c>
      <c r="GZ12" s="59"/>
      <c r="HA12" s="60"/>
      <c r="HB12" s="58" t="s">
        <v>343</v>
      </c>
      <c r="HC12" s="59"/>
      <c r="HD12" s="60"/>
      <c r="HE12" s="58" t="s">
        <v>347</v>
      </c>
      <c r="HF12" s="59"/>
      <c r="HG12" s="60"/>
      <c r="HH12" s="58" t="s">
        <v>351</v>
      </c>
      <c r="HI12" s="59"/>
      <c r="HJ12" s="60"/>
      <c r="HK12" s="58" t="s">
        <v>355</v>
      </c>
      <c r="HL12" s="59"/>
      <c r="HM12" s="60"/>
      <c r="HN12" s="58" t="s">
        <v>358</v>
      </c>
      <c r="HO12" s="59"/>
      <c r="HP12" s="60"/>
      <c r="HQ12" s="58" t="s">
        <v>361</v>
      </c>
      <c r="HR12" s="59"/>
      <c r="HS12" s="60"/>
    </row>
    <row r="13" spans="1:227" ht="90.65" customHeight="1" thickBot="1" x14ac:dyDescent="0.4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5">
      <c r="A39" s="90" t="s">
        <v>3209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5">
      <c r="A40" s="92" t="s">
        <v>3243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5">
      <c r="B41" s="12"/>
      <c r="C41" s="13"/>
      <c r="AI41" s="12"/>
    </row>
    <row r="42" spans="1:227" x14ac:dyDescent="0.35">
      <c r="B42" t="s">
        <v>3215</v>
      </c>
      <c r="AI42" s="12"/>
    </row>
    <row r="43" spans="1:227" x14ac:dyDescent="0.3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4.5" x14ac:dyDescent="0.35"/>
  <cols>
    <col min="2" max="2" width="31.1796875" customWidth="1"/>
    <col min="59" max="59" width="9.1796875" customWidth="1"/>
  </cols>
  <sheetData>
    <row r="1" spans="1:317" ht="15.5" x14ac:dyDescent="0.3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5" x14ac:dyDescent="0.35">
      <c r="A2" s="57" t="s">
        <v>3240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99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9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78" t="s">
        <v>244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66" t="s">
        <v>244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244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244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1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3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0" t="s">
        <v>86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7"/>
      <c r="CU5" s="71" t="s">
        <v>3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  <c r="DP5" s="74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245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426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438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246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292</v>
      </c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6"/>
    </row>
    <row r="6" spans="1:317" ht="0.75" customHeight="1" x14ac:dyDescent="0.3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5" hidden="1" x14ac:dyDescent="0.3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5" hidden="1" x14ac:dyDescent="0.3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5" hidden="1" x14ac:dyDescent="0.3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5" hidden="1" x14ac:dyDescent="0.3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" thickBot="1" x14ac:dyDescent="0.4">
      <c r="A11" s="97"/>
      <c r="B11" s="97"/>
      <c r="C11" s="88" t="s">
        <v>368</v>
      </c>
      <c r="D11" s="89" t="s">
        <v>5</v>
      </c>
      <c r="E11" s="89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86" t="s">
        <v>375</v>
      </c>
      <c r="Y11" s="87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80" t="s">
        <v>379</v>
      </c>
      <c r="AK11" s="103"/>
      <c r="AL11" s="103"/>
      <c r="AM11" s="80" t="s">
        <v>380</v>
      </c>
      <c r="AN11" s="103"/>
      <c r="AO11" s="103"/>
      <c r="AP11" s="80" t="s">
        <v>381</v>
      </c>
      <c r="AQ11" s="103"/>
      <c r="AR11" s="103"/>
      <c r="AS11" s="80" t="s">
        <v>382</v>
      </c>
      <c r="AT11" s="103"/>
      <c r="AU11" s="103"/>
      <c r="AV11" s="80" t="s">
        <v>383</v>
      </c>
      <c r="AW11" s="103"/>
      <c r="AX11" s="103"/>
      <c r="AY11" s="80" t="s">
        <v>384</v>
      </c>
      <c r="AZ11" s="103"/>
      <c r="BA11" s="103"/>
      <c r="BB11" s="80" t="s">
        <v>385</v>
      </c>
      <c r="BC11" s="103"/>
      <c r="BD11" s="103"/>
      <c r="BE11" s="80" t="s">
        <v>386</v>
      </c>
      <c r="BF11" s="103"/>
      <c r="BG11" s="103"/>
      <c r="BH11" s="89" t="s">
        <v>402</v>
      </c>
      <c r="BI11" s="89"/>
      <c r="BJ11" s="89"/>
      <c r="BK11" s="86" t="s">
        <v>5</v>
      </c>
      <c r="BL11" s="87"/>
      <c r="BM11" s="88"/>
      <c r="BN11" s="86" t="s">
        <v>403</v>
      </c>
      <c r="BO11" s="87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85" t="s">
        <v>16</v>
      </c>
      <c r="CA11" s="85"/>
      <c r="CB11" s="8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82" t="s">
        <v>15</v>
      </c>
      <c r="CS11" s="82"/>
      <c r="CT11" s="82"/>
      <c r="CU11" s="82" t="s">
        <v>405</v>
      </c>
      <c r="CV11" s="82"/>
      <c r="CW11" s="83"/>
      <c r="CX11" s="72" t="s">
        <v>406</v>
      </c>
      <c r="CY11" s="72"/>
      <c r="CZ11" s="72"/>
      <c r="DA11" s="72" t="s">
        <v>407</v>
      </c>
      <c r="DB11" s="72"/>
      <c r="DC11" s="72"/>
      <c r="DD11" s="62" t="s">
        <v>408</v>
      </c>
      <c r="DE11" s="62"/>
      <c r="DF11" s="6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71" t="s">
        <v>396</v>
      </c>
      <c r="DQ11" s="75"/>
      <c r="DR11" s="76"/>
      <c r="DS11" s="71" t="s">
        <v>397</v>
      </c>
      <c r="DT11" s="75"/>
      <c r="DU11" s="76"/>
      <c r="DV11" s="71" t="s">
        <v>398</v>
      </c>
      <c r="DW11" s="75"/>
      <c r="DX11" s="76"/>
      <c r="DY11" s="62" t="s">
        <v>399</v>
      </c>
      <c r="DZ11" s="62"/>
      <c r="EA11" s="62"/>
      <c r="EB11" s="62" t="s">
        <v>400</v>
      </c>
      <c r="EC11" s="62"/>
      <c r="ED11" s="62"/>
      <c r="EE11" s="62" t="s">
        <v>412</v>
      </c>
      <c r="EF11" s="62"/>
      <c r="EG11" s="62"/>
      <c r="EH11" s="62" t="s">
        <v>413</v>
      </c>
      <c r="EI11" s="62"/>
      <c r="EJ11" s="62"/>
      <c r="EK11" s="62" t="s">
        <v>414</v>
      </c>
      <c r="EL11" s="62"/>
      <c r="EM11" s="62"/>
      <c r="EN11" s="62" t="s">
        <v>415</v>
      </c>
      <c r="EO11" s="62"/>
      <c r="EP11" s="71"/>
      <c r="EQ11" s="62" t="s">
        <v>388</v>
      </c>
      <c r="ER11" s="62"/>
      <c r="ES11" s="62"/>
      <c r="ET11" s="62" t="s">
        <v>389</v>
      </c>
      <c r="EU11" s="62"/>
      <c r="EV11" s="62"/>
      <c r="EW11" s="62" t="s">
        <v>390</v>
      </c>
      <c r="EX11" s="62"/>
      <c r="EY11" s="62"/>
      <c r="EZ11" s="62" t="s">
        <v>391</v>
      </c>
      <c r="FA11" s="62"/>
      <c r="FB11" s="62"/>
      <c r="FC11" s="62" t="s">
        <v>392</v>
      </c>
      <c r="FD11" s="62"/>
      <c r="FE11" s="62"/>
      <c r="FF11" s="62" t="s">
        <v>393</v>
      </c>
      <c r="FG11" s="62"/>
      <c r="FH11" s="62"/>
      <c r="FI11" s="62" t="s">
        <v>394</v>
      </c>
      <c r="FJ11" s="62"/>
      <c r="FK11" s="62"/>
      <c r="FL11" s="62" t="s">
        <v>395</v>
      </c>
      <c r="FM11" s="62"/>
      <c r="FN11" s="62"/>
      <c r="FO11" s="62" t="s">
        <v>431</v>
      </c>
      <c r="FP11" s="62"/>
      <c r="FQ11" s="62"/>
      <c r="FR11" s="62" t="s">
        <v>432</v>
      </c>
      <c r="FS11" s="62"/>
      <c r="FT11" s="62"/>
      <c r="FU11" s="62" t="s">
        <v>433</v>
      </c>
      <c r="FV11" s="62"/>
      <c r="FW11" s="62"/>
      <c r="FX11" s="62" t="s">
        <v>434</v>
      </c>
      <c r="FY11" s="62"/>
      <c r="FZ11" s="62"/>
      <c r="GA11" s="62" t="s">
        <v>435</v>
      </c>
      <c r="GB11" s="62"/>
      <c r="GC11" s="62"/>
      <c r="GD11" s="62" t="s">
        <v>436</v>
      </c>
      <c r="GE11" s="62"/>
      <c r="GF11" s="62"/>
      <c r="GG11" s="71" t="s">
        <v>437</v>
      </c>
      <c r="GH11" s="75"/>
      <c r="GI11" s="76"/>
      <c r="GJ11" s="71" t="s">
        <v>427</v>
      </c>
      <c r="GK11" s="75"/>
      <c r="GL11" s="76"/>
      <c r="GM11" s="71" t="s">
        <v>428</v>
      </c>
      <c r="GN11" s="75"/>
      <c r="GO11" s="76"/>
      <c r="GP11" s="71" t="s">
        <v>429</v>
      </c>
      <c r="GQ11" s="75"/>
      <c r="GR11" s="76"/>
      <c r="GS11" s="71" t="s">
        <v>430</v>
      </c>
      <c r="GT11" s="75"/>
      <c r="GU11" s="76"/>
      <c r="GV11" s="71" t="s">
        <v>439</v>
      </c>
      <c r="GW11" s="75"/>
      <c r="GX11" s="76"/>
      <c r="GY11" s="71" t="s">
        <v>440</v>
      </c>
      <c r="GZ11" s="75"/>
      <c r="HA11" s="76"/>
      <c r="HB11" s="71" t="s">
        <v>441</v>
      </c>
      <c r="HC11" s="75"/>
      <c r="HD11" s="76"/>
      <c r="HE11" s="71" t="s">
        <v>442</v>
      </c>
      <c r="HF11" s="75"/>
      <c r="HG11" s="76"/>
      <c r="HH11" s="71" t="s">
        <v>443</v>
      </c>
      <c r="HI11" s="75"/>
      <c r="HJ11" s="76"/>
      <c r="HK11" s="71" t="s">
        <v>444</v>
      </c>
      <c r="HL11" s="75"/>
      <c r="HM11" s="76"/>
      <c r="HN11" s="71" t="s">
        <v>445</v>
      </c>
      <c r="HO11" s="75"/>
      <c r="HP11" s="76"/>
      <c r="HQ11" s="71" t="s">
        <v>446</v>
      </c>
      <c r="HR11" s="75"/>
      <c r="HS11" s="76"/>
      <c r="HT11" s="76" t="s">
        <v>416</v>
      </c>
      <c r="HU11" s="62"/>
      <c r="HV11" s="62"/>
      <c r="HW11" s="62" t="s">
        <v>417</v>
      </c>
      <c r="HX11" s="62"/>
      <c r="HY11" s="62"/>
      <c r="HZ11" s="62" t="s">
        <v>418</v>
      </c>
      <c r="IA11" s="62"/>
      <c r="IB11" s="62"/>
      <c r="IC11" s="62" t="s">
        <v>419</v>
      </c>
      <c r="ID11" s="62"/>
      <c r="IE11" s="62"/>
      <c r="IF11" s="62" t="s">
        <v>420</v>
      </c>
      <c r="IG11" s="62"/>
      <c r="IH11" s="62"/>
      <c r="II11" s="62" t="s">
        <v>421</v>
      </c>
      <c r="IJ11" s="62"/>
      <c r="IK11" s="62"/>
      <c r="IL11" s="62" t="s">
        <v>422</v>
      </c>
      <c r="IM11" s="62"/>
      <c r="IN11" s="62"/>
      <c r="IO11" s="62" t="s">
        <v>423</v>
      </c>
      <c r="IP11" s="62"/>
      <c r="IQ11" s="62"/>
      <c r="IR11" s="62" t="s">
        <v>424</v>
      </c>
      <c r="IS11" s="62"/>
      <c r="IT11" s="62"/>
      <c r="IU11" s="62" t="s">
        <v>425</v>
      </c>
      <c r="IV11" s="62"/>
      <c r="IW11" s="62"/>
      <c r="IX11" s="62" t="s">
        <v>447</v>
      </c>
      <c r="IY11" s="62"/>
      <c r="IZ11" s="62"/>
      <c r="JA11" s="62" t="s">
        <v>448</v>
      </c>
      <c r="JB11" s="62"/>
      <c r="JC11" s="62"/>
      <c r="JD11" s="62" t="s">
        <v>449</v>
      </c>
      <c r="JE11" s="62"/>
      <c r="JF11" s="62"/>
      <c r="JG11" s="62" t="s">
        <v>450</v>
      </c>
      <c r="JH11" s="62"/>
      <c r="JI11" s="62"/>
      <c r="JJ11" s="62" t="s">
        <v>451</v>
      </c>
      <c r="JK11" s="62"/>
      <c r="JL11" s="62"/>
      <c r="JM11" s="62" t="s">
        <v>452</v>
      </c>
      <c r="JN11" s="62"/>
      <c r="JO11" s="62"/>
      <c r="JP11" s="62" t="s">
        <v>453</v>
      </c>
      <c r="JQ11" s="62"/>
      <c r="JR11" s="62"/>
      <c r="JS11" s="62" t="s">
        <v>454</v>
      </c>
      <c r="JT11" s="62"/>
      <c r="JU11" s="62"/>
      <c r="JV11" s="62" t="s">
        <v>455</v>
      </c>
      <c r="JW11" s="62"/>
      <c r="JX11" s="62"/>
      <c r="JY11" s="62" t="s">
        <v>456</v>
      </c>
      <c r="JZ11" s="62"/>
      <c r="KA11" s="62"/>
      <c r="KB11" s="62" t="s">
        <v>457</v>
      </c>
      <c r="KC11" s="62"/>
      <c r="KD11" s="62"/>
      <c r="KE11" s="62" t="s">
        <v>458</v>
      </c>
      <c r="KF11" s="62"/>
      <c r="KG11" s="62"/>
      <c r="KH11" s="62" t="s">
        <v>459</v>
      </c>
      <c r="KI11" s="62"/>
      <c r="KJ11" s="62"/>
      <c r="KK11" s="62" t="s">
        <v>460</v>
      </c>
      <c r="KL11" s="62"/>
      <c r="KM11" s="62"/>
      <c r="KN11" s="62" t="s">
        <v>461</v>
      </c>
      <c r="KO11" s="62"/>
      <c r="KP11" s="62"/>
      <c r="KQ11" s="62" t="s">
        <v>462</v>
      </c>
      <c r="KR11" s="62"/>
      <c r="KS11" s="62"/>
      <c r="KT11" s="62" t="s">
        <v>463</v>
      </c>
      <c r="KU11" s="62"/>
      <c r="KV11" s="71"/>
      <c r="KW11" s="62" t="s">
        <v>464</v>
      </c>
      <c r="KX11" s="62"/>
      <c r="KY11" s="71"/>
      <c r="KZ11" s="62" t="s">
        <v>465</v>
      </c>
      <c r="LA11" s="62"/>
      <c r="LB11" s="71"/>
      <c r="LC11" s="62" t="s">
        <v>466</v>
      </c>
      <c r="LD11" s="62"/>
      <c r="LE11" s="62"/>
    </row>
    <row r="12" spans="1:317" ht="110.25" customHeight="1" thickBot="1" x14ac:dyDescent="0.4">
      <c r="A12" s="97"/>
      <c r="B12" s="97"/>
      <c r="C12" s="58" t="s">
        <v>467</v>
      </c>
      <c r="D12" s="59"/>
      <c r="E12" s="60"/>
      <c r="F12" s="58" t="s">
        <v>471</v>
      </c>
      <c r="G12" s="59"/>
      <c r="H12" s="60"/>
      <c r="I12" s="58" t="s">
        <v>475</v>
      </c>
      <c r="J12" s="59"/>
      <c r="K12" s="60"/>
      <c r="L12" s="58" t="s">
        <v>479</v>
      </c>
      <c r="M12" s="59"/>
      <c r="N12" s="60"/>
      <c r="O12" s="58" t="s">
        <v>483</v>
      </c>
      <c r="P12" s="59"/>
      <c r="Q12" s="60"/>
      <c r="R12" s="58" t="s">
        <v>484</v>
      </c>
      <c r="S12" s="59"/>
      <c r="T12" s="60"/>
      <c r="U12" s="58" t="s">
        <v>488</v>
      </c>
      <c r="V12" s="59"/>
      <c r="W12" s="60"/>
      <c r="X12" s="58" t="s">
        <v>493</v>
      </c>
      <c r="Y12" s="59"/>
      <c r="Z12" s="60"/>
      <c r="AA12" s="58" t="s">
        <v>497</v>
      </c>
      <c r="AB12" s="59"/>
      <c r="AC12" s="60"/>
      <c r="AD12" s="58" t="s">
        <v>501</v>
      </c>
      <c r="AE12" s="59"/>
      <c r="AF12" s="60"/>
      <c r="AG12" s="58" t="s">
        <v>505</v>
      </c>
      <c r="AH12" s="59"/>
      <c r="AI12" s="60"/>
      <c r="AJ12" s="58" t="s">
        <v>508</v>
      </c>
      <c r="AK12" s="59"/>
      <c r="AL12" s="60"/>
      <c r="AM12" s="58" t="s">
        <v>511</v>
      </c>
      <c r="AN12" s="59"/>
      <c r="AO12" s="60"/>
      <c r="AP12" s="58" t="s">
        <v>514</v>
      </c>
      <c r="AQ12" s="59"/>
      <c r="AR12" s="60"/>
      <c r="AS12" s="58" t="s">
        <v>518</v>
      </c>
      <c r="AT12" s="59"/>
      <c r="AU12" s="60"/>
      <c r="AV12" s="58" t="s">
        <v>521</v>
      </c>
      <c r="AW12" s="59"/>
      <c r="AX12" s="60"/>
      <c r="AY12" s="58" t="s">
        <v>525</v>
      </c>
      <c r="AZ12" s="59"/>
      <c r="BA12" s="60"/>
      <c r="BB12" s="58" t="s">
        <v>529</v>
      </c>
      <c r="BC12" s="59"/>
      <c r="BD12" s="60"/>
      <c r="BE12" s="58" t="s">
        <v>533</v>
      </c>
      <c r="BF12" s="59"/>
      <c r="BG12" s="60"/>
      <c r="BH12" s="58" t="s">
        <v>537</v>
      </c>
      <c r="BI12" s="59"/>
      <c r="BJ12" s="60"/>
      <c r="BK12" s="58" t="s">
        <v>539</v>
      </c>
      <c r="BL12" s="59"/>
      <c r="BM12" s="60"/>
      <c r="BN12" s="58" t="s">
        <v>541</v>
      </c>
      <c r="BO12" s="59"/>
      <c r="BP12" s="60"/>
      <c r="BQ12" s="58" t="s">
        <v>543</v>
      </c>
      <c r="BR12" s="59"/>
      <c r="BS12" s="60"/>
      <c r="BT12" s="58" t="s">
        <v>547</v>
      </c>
      <c r="BU12" s="59"/>
      <c r="BV12" s="60"/>
      <c r="BW12" s="58" t="s">
        <v>550</v>
      </c>
      <c r="BX12" s="59"/>
      <c r="BY12" s="60"/>
      <c r="BZ12" s="58" t="s">
        <v>553</v>
      </c>
      <c r="CA12" s="59"/>
      <c r="CB12" s="60"/>
      <c r="CC12" s="58" t="s">
        <v>555</v>
      </c>
      <c r="CD12" s="59"/>
      <c r="CE12" s="60"/>
      <c r="CF12" s="58" t="s">
        <v>557</v>
      </c>
      <c r="CG12" s="59"/>
      <c r="CH12" s="60"/>
      <c r="CI12" s="58" t="s">
        <v>561</v>
      </c>
      <c r="CJ12" s="59"/>
      <c r="CK12" s="60"/>
      <c r="CL12" s="58" t="s">
        <v>565</v>
      </c>
      <c r="CM12" s="59"/>
      <c r="CN12" s="60"/>
      <c r="CO12" s="58" t="s">
        <v>569</v>
      </c>
      <c r="CP12" s="59"/>
      <c r="CQ12" s="60"/>
      <c r="CR12" s="58" t="s">
        <v>573</v>
      </c>
      <c r="CS12" s="59"/>
      <c r="CT12" s="60"/>
      <c r="CU12" s="58" t="s">
        <v>575</v>
      </c>
      <c r="CV12" s="59"/>
      <c r="CW12" s="60"/>
      <c r="CX12" s="58" t="s">
        <v>579</v>
      </c>
      <c r="CY12" s="59"/>
      <c r="CZ12" s="60"/>
      <c r="DA12" s="58" t="s">
        <v>582</v>
      </c>
      <c r="DB12" s="59"/>
      <c r="DC12" s="60"/>
      <c r="DD12" s="58" t="s">
        <v>586</v>
      </c>
      <c r="DE12" s="59"/>
      <c r="DF12" s="60"/>
      <c r="DG12" s="58" t="s">
        <v>589</v>
      </c>
      <c r="DH12" s="59"/>
      <c r="DI12" s="60"/>
      <c r="DJ12" s="58" t="s">
        <v>593</v>
      </c>
      <c r="DK12" s="59"/>
      <c r="DL12" s="60"/>
      <c r="DM12" s="58" t="s">
        <v>597</v>
      </c>
      <c r="DN12" s="59"/>
      <c r="DO12" s="60"/>
      <c r="DP12" s="58" t="s">
        <v>598</v>
      </c>
      <c r="DQ12" s="59"/>
      <c r="DR12" s="60"/>
      <c r="DS12" s="58" t="s">
        <v>601</v>
      </c>
      <c r="DT12" s="59"/>
      <c r="DU12" s="60"/>
      <c r="DV12" s="104" t="s">
        <v>604</v>
      </c>
      <c r="DW12" s="105"/>
      <c r="DX12" s="106"/>
      <c r="DY12" s="58" t="s">
        <v>608</v>
      </c>
      <c r="DZ12" s="59"/>
      <c r="EA12" s="60"/>
      <c r="EB12" s="58" t="s">
        <v>612</v>
      </c>
      <c r="EC12" s="59"/>
      <c r="ED12" s="60"/>
      <c r="EE12" s="58" t="s">
        <v>613</v>
      </c>
      <c r="EF12" s="59"/>
      <c r="EG12" s="60"/>
      <c r="EH12" s="58" t="s">
        <v>616</v>
      </c>
      <c r="EI12" s="59"/>
      <c r="EJ12" s="60"/>
      <c r="EK12" s="58" t="s">
        <v>617</v>
      </c>
      <c r="EL12" s="59"/>
      <c r="EM12" s="60"/>
      <c r="EN12" s="58" t="s">
        <v>620</v>
      </c>
      <c r="EO12" s="59"/>
      <c r="EP12" s="60"/>
      <c r="EQ12" s="58" t="s">
        <v>624</v>
      </c>
      <c r="ER12" s="59"/>
      <c r="ES12" s="60"/>
      <c r="ET12" s="58" t="s">
        <v>628</v>
      </c>
      <c r="EU12" s="59"/>
      <c r="EV12" s="60"/>
      <c r="EW12" s="58" t="s">
        <v>631</v>
      </c>
      <c r="EX12" s="59"/>
      <c r="EY12" s="60"/>
      <c r="EZ12" s="58" t="s">
        <v>634</v>
      </c>
      <c r="FA12" s="59"/>
      <c r="FB12" s="60"/>
      <c r="FC12" s="58" t="s">
        <v>638</v>
      </c>
      <c r="FD12" s="59"/>
      <c r="FE12" s="60"/>
      <c r="FF12" s="58" t="s">
        <v>642</v>
      </c>
      <c r="FG12" s="59"/>
      <c r="FH12" s="60"/>
      <c r="FI12" s="58" t="s">
        <v>646</v>
      </c>
      <c r="FJ12" s="59"/>
      <c r="FK12" s="60"/>
      <c r="FL12" s="58" t="s">
        <v>648</v>
      </c>
      <c r="FM12" s="59"/>
      <c r="FN12" s="60"/>
      <c r="FO12" s="58" t="s">
        <v>650</v>
      </c>
      <c r="FP12" s="59"/>
      <c r="FQ12" s="60"/>
      <c r="FR12" s="58" t="s">
        <v>652</v>
      </c>
      <c r="FS12" s="59"/>
      <c r="FT12" s="60"/>
      <c r="FU12" s="58" t="s">
        <v>653</v>
      </c>
      <c r="FV12" s="59"/>
      <c r="FW12" s="60"/>
      <c r="FX12" s="58" t="s">
        <v>654</v>
      </c>
      <c r="FY12" s="59"/>
      <c r="FZ12" s="60"/>
      <c r="GA12" s="58" t="s">
        <v>658</v>
      </c>
      <c r="GB12" s="59"/>
      <c r="GC12" s="60"/>
      <c r="GD12" s="58" t="s">
        <v>661</v>
      </c>
      <c r="GE12" s="59"/>
      <c r="GF12" s="60"/>
      <c r="GG12" s="58" t="s">
        <v>665</v>
      </c>
      <c r="GH12" s="59"/>
      <c r="GI12" s="60"/>
      <c r="GJ12" s="58" t="s">
        <v>667</v>
      </c>
      <c r="GK12" s="59"/>
      <c r="GL12" s="60"/>
      <c r="GM12" s="58" t="s">
        <v>669</v>
      </c>
      <c r="GN12" s="59"/>
      <c r="GO12" s="60"/>
      <c r="GP12" s="58" t="s">
        <v>673</v>
      </c>
      <c r="GQ12" s="59"/>
      <c r="GR12" s="60"/>
      <c r="GS12" s="58" t="s">
        <v>675</v>
      </c>
      <c r="GT12" s="59"/>
      <c r="GU12" s="60"/>
      <c r="GV12" s="58" t="s">
        <v>678</v>
      </c>
      <c r="GW12" s="59"/>
      <c r="GX12" s="60"/>
      <c r="GY12" s="58" t="s">
        <v>682</v>
      </c>
      <c r="GZ12" s="59"/>
      <c r="HA12" s="60"/>
      <c r="HB12" s="58" t="s">
        <v>685</v>
      </c>
      <c r="HC12" s="59"/>
      <c r="HD12" s="60"/>
      <c r="HE12" s="58" t="s">
        <v>686</v>
      </c>
      <c r="HF12" s="59"/>
      <c r="HG12" s="60"/>
      <c r="HH12" s="58" t="s">
        <v>690</v>
      </c>
      <c r="HI12" s="59"/>
      <c r="HJ12" s="60"/>
      <c r="HK12" s="58" t="s">
        <v>694</v>
      </c>
      <c r="HL12" s="59"/>
      <c r="HM12" s="60"/>
      <c r="HN12" s="58" t="s">
        <v>698</v>
      </c>
      <c r="HO12" s="59"/>
      <c r="HP12" s="60"/>
      <c r="HQ12" s="58" t="s">
        <v>699</v>
      </c>
      <c r="HR12" s="59"/>
      <c r="HS12" s="60"/>
      <c r="HT12" s="58" t="s">
        <v>700</v>
      </c>
      <c r="HU12" s="59"/>
      <c r="HV12" s="60"/>
      <c r="HW12" s="58" t="s">
        <v>704</v>
      </c>
      <c r="HX12" s="59"/>
      <c r="HY12" s="60"/>
      <c r="HZ12" s="58" t="s">
        <v>706</v>
      </c>
      <c r="IA12" s="59"/>
      <c r="IB12" s="60"/>
      <c r="IC12" s="58" t="s">
        <v>708</v>
      </c>
      <c r="ID12" s="59"/>
      <c r="IE12" s="60"/>
      <c r="IF12" s="58" t="s">
        <v>712</v>
      </c>
      <c r="IG12" s="59"/>
      <c r="IH12" s="60"/>
      <c r="II12" s="58" t="s">
        <v>713</v>
      </c>
      <c r="IJ12" s="59"/>
      <c r="IK12" s="60"/>
      <c r="IL12" s="58" t="s">
        <v>715</v>
      </c>
      <c r="IM12" s="59"/>
      <c r="IN12" s="60"/>
      <c r="IO12" s="58" t="s">
        <v>719</v>
      </c>
      <c r="IP12" s="59"/>
      <c r="IQ12" s="60"/>
      <c r="IR12" s="58" t="s">
        <v>722</v>
      </c>
      <c r="IS12" s="59"/>
      <c r="IT12" s="60"/>
      <c r="IU12" s="58" t="s">
        <v>726</v>
      </c>
      <c r="IV12" s="59"/>
      <c r="IW12" s="60"/>
      <c r="IX12" s="58" t="s">
        <v>728</v>
      </c>
      <c r="IY12" s="59"/>
      <c r="IZ12" s="60"/>
      <c r="JA12" s="58" t="s">
        <v>732</v>
      </c>
      <c r="JB12" s="59"/>
      <c r="JC12" s="60"/>
      <c r="JD12" s="58" t="s">
        <v>736</v>
      </c>
      <c r="JE12" s="59"/>
      <c r="JF12" s="60"/>
      <c r="JG12" s="58" t="s">
        <v>738</v>
      </c>
      <c r="JH12" s="59"/>
      <c r="JI12" s="60"/>
      <c r="JJ12" s="58" t="s">
        <v>742</v>
      </c>
      <c r="JK12" s="59"/>
      <c r="JL12" s="60"/>
      <c r="JM12" s="58" t="s">
        <v>745</v>
      </c>
      <c r="JN12" s="59"/>
      <c r="JO12" s="60"/>
      <c r="JP12" s="58" t="s">
        <v>749</v>
      </c>
      <c r="JQ12" s="59"/>
      <c r="JR12" s="60"/>
      <c r="JS12" s="58" t="s">
        <v>750</v>
      </c>
      <c r="JT12" s="59"/>
      <c r="JU12" s="60"/>
      <c r="JV12" s="58" t="s">
        <v>754</v>
      </c>
      <c r="JW12" s="59"/>
      <c r="JX12" s="60"/>
      <c r="JY12" s="58" t="s">
        <v>758</v>
      </c>
      <c r="JZ12" s="59"/>
      <c r="KA12" s="60"/>
      <c r="KB12" s="58" t="s">
        <v>762</v>
      </c>
      <c r="KC12" s="59"/>
      <c r="KD12" s="60"/>
      <c r="KE12" s="58" t="s">
        <v>766</v>
      </c>
      <c r="KF12" s="59"/>
      <c r="KG12" s="60"/>
      <c r="KH12" s="58" t="s">
        <v>770</v>
      </c>
      <c r="KI12" s="59"/>
      <c r="KJ12" s="60"/>
      <c r="KK12" s="58" t="s">
        <v>773</v>
      </c>
      <c r="KL12" s="59"/>
      <c r="KM12" s="60"/>
      <c r="KN12" s="58" t="s">
        <v>776</v>
      </c>
      <c r="KO12" s="59"/>
      <c r="KP12" s="60"/>
      <c r="KQ12" s="58" t="s">
        <v>779</v>
      </c>
      <c r="KR12" s="59"/>
      <c r="KS12" s="60"/>
      <c r="KT12" s="58" t="s">
        <v>783</v>
      </c>
      <c r="KU12" s="59"/>
      <c r="KV12" s="60"/>
      <c r="KW12" s="58" t="s">
        <v>785</v>
      </c>
      <c r="KX12" s="59"/>
      <c r="KY12" s="60"/>
      <c r="KZ12" s="58" t="s">
        <v>787</v>
      </c>
      <c r="LA12" s="59"/>
      <c r="LB12" s="60"/>
      <c r="LC12" s="58" t="s">
        <v>788</v>
      </c>
      <c r="LD12" s="59"/>
      <c r="LE12" s="60"/>
    </row>
    <row r="13" spans="1:317" ht="104" thickBot="1" x14ac:dyDescent="0.4">
      <c r="A13" s="97"/>
      <c r="B13" s="9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5">
      <c r="A40" s="92" t="s">
        <v>3244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5">
      <c r="B42" t="s">
        <v>3215</v>
      </c>
    </row>
    <row r="43" spans="1:317" x14ac:dyDescent="0.3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1"/>
  <sheetViews>
    <sheetView tabSelected="1" workbookViewId="0">
      <selection activeCell="C5" sqref="C5:BJ10"/>
    </sheetView>
  </sheetViews>
  <sheetFormatPr defaultRowHeight="14.5" x14ac:dyDescent="0.35"/>
  <cols>
    <col min="2" max="2" width="30.26953125" customWidth="1"/>
  </cols>
  <sheetData>
    <row r="1" spans="1:383" ht="15.5" x14ac:dyDescent="0.3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5" x14ac:dyDescent="0.35">
      <c r="A2" s="57" t="s">
        <v>3261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5" x14ac:dyDescent="0.3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2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2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69"/>
      <c r="DP4" s="129" t="s">
        <v>2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78" t="s">
        <v>244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67" t="s">
        <v>244</v>
      </c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8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69" t="s">
        <v>244</v>
      </c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100"/>
      <c r="LI4" s="81" t="s">
        <v>291</v>
      </c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3"/>
    </row>
    <row r="5" spans="1:383" ht="15.75" customHeight="1" x14ac:dyDescent="0.3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86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2" t="s">
        <v>3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71"/>
      <c r="DP5" s="62" t="s">
        <v>899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103" t="s">
        <v>909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7"/>
      <c r="FX5" s="72" t="s">
        <v>387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63" t="s">
        <v>245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5"/>
      <c r="IC5" s="130" t="s">
        <v>426</v>
      </c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  <c r="IX5" s="130"/>
      <c r="IY5" s="130"/>
      <c r="IZ5" s="130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63" t="s">
        <v>246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5"/>
      <c r="LI5" s="71" t="s">
        <v>292</v>
      </c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6"/>
    </row>
    <row r="6" spans="1:383" ht="15.5" hidden="1" x14ac:dyDescent="0.3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5" hidden="1" x14ac:dyDescent="0.3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5" hidden="1" x14ac:dyDescent="0.3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5" hidden="1" x14ac:dyDescent="0.3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5" hidden="1" x14ac:dyDescent="0.3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" thickBot="1" x14ac:dyDescent="0.4">
      <c r="A11" s="97"/>
      <c r="B11" s="97"/>
      <c r="C11" s="88" t="s">
        <v>791</v>
      </c>
      <c r="D11" s="89" t="s">
        <v>5</v>
      </c>
      <c r="E11" s="89" t="s">
        <v>6</v>
      </c>
      <c r="F11" s="72" t="s">
        <v>876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86" t="s">
        <v>797</v>
      </c>
      <c r="Y11" s="87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80" t="s">
        <v>877</v>
      </c>
      <c r="AK11" s="103"/>
      <c r="AL11" s="103"/>
      <c r="AM11" s="80" t="s">
        <v>801</v>
      </c>
      <c r="AN11" s="103"/>
      <c r="AO11" s="103"/>
      <c r="AP11" s="80" t="s">
        <v>802</v>
      </c>
      <c r="AQ11" s="103"/>
      <c r="AR11" s="103"/>
      <c r="AS11" s="80" t="s">
        <v>803</v>
      </c>
      <c r="AT11" s="103"/>
      <c r="AU11" s="103"/>
      <c r="AV11" s="80" t="s">
        <v>804</v>
      </c>
      <c r="AW11" s="103"/>
      <c r="AX11" s="103"/>
      <c r="AY11" s="80" t="s">
        <v>805</v>
      </c>
      <c r="AZ11" s="103"/>
      <c r="BA11" s="103"/>
      <c r="BB11" s="80" t="s">
        <v>806</v>
      </c>
      <c r="BC11" s="103"/>
      <c r="BD11" s="103"/>
      <c r="BE11" s="72" t="s">
        <v>807</v>
      </c>
      <c r="BF11" s="72"/>
      <c r="BG11" s="72"/>
      <c r="BH11" s="72" t="s">
        <v>898</v>
      </c>
      <c r="BI11" s="72"/>
      <c r="BJ11" s="72"/>
      <c r="BK11" s="88" t="s">
        <v>808</v>
      </c>
      <c r="BL11" s="89"/>
      <c r="BM11" s="89"/>
      <c r="BN11" s="86" t="s">
        <v>878</v>
      </c>
      <c r="BO11" s="87"/>
      <c r="BP11" s="88"/>
      <c r="BQ11" s="86" t="s">
        <v>809</v>
      </c>
      <c r="BR11" s="87"/>
      <c r="BS11" s="88"/>
      <c r="BT11" s="89" t="s">
        <v>810</v>
      </c>
      <c r="BU11" s="89"/>
      <c r="BV11" s="89"/>
      <c r="BW11" s="89" t="s">
        <v>811</v>
      </c>
      <c r="BX11" s="89"/>
      <c r="BY11" s="89"/>
      <c r="BZ11" s="89" t="s">
        <v>812</v>
      </c>
      <c r="CA11" s="89"/>
      <c r="CB11" s="89"/>
      <c r="CC11" s="85" t="s">
        <v>813</v>
      </c>
      <c r="CD11" s="85"/>
      <c r="CE11" s="85"/>
      <c r="CF11" s="89" t="s">
        <v>814</v>
      </c>
      <c r="CG11" s="89"/>
      <c r="CH11" s="89"/>
      <c r="CI11" s="89" t="s">
        <v>815</v>
      </c>
      <c r="CJ11" s="89"/>
      <c r="CK11" s="89"/>
      <c r="CL11" s="89" t="s">
        <v>816</v>
      </c>
      <c r="CM11" s="89"/>
      <c r="CN11" s="89"/>
      <c r="CO11" s="89" t="s">
        <v>817</v>
      </c>
      <c r="CP11" s="89"/>
      <c r="CQ11" s="89"/>
      <c r="CR11" s="89" t="s">
        <v>879</v>
      </c>
      <c r="CS11" s="89"/>
      <c r="CT11" s="89"/>
      <c r="CU11" s="82" t="s">
        <v>818</v>
      </c>
      <c r="CV11" s="82"/>
      <c r="CW11" s="82"/>
      <c r="CX11" s="82" t="s">
        <v>819</v>
      </c>
      <c r="CY11" s="82"/>
      <c r="CZ11" s="83"/>
      <c r="DA11" s="72" t="s">
        <v>820</v>
      </c>
      <c r="DB11" s="72"/>
      <c r="DC11" s="72"/>
      <c r="DD11" s="72" t="s">
        <v>821</v>
      </c>
      <c r="DE11" s="72"/>
      <c r="DF11" s="72"/>
      <c r="DG11" s="62" t="s">
        <v>822</v>
      </c>
      <c r="DH11" s="62"/>
      <c r="DI11" s="62"/>
      <c r="DJ11" s="72" t="s">
        <v>823</v>
      </c>
      <c r="DK11" s="72"/>
      <c r="DL11" s="72"/>
      <c r="DM11" s="72" t="s">
        <v>824</v>
      </c>
      <c r="DN11" s="72"/>
      <c r="DO11" s="80"/>
      <c r="DP11" s="72" t="s">
        <v>880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2" t="s">
        <v>906</v>
      </c>
      <c r="EL11" s="72"/>
      <c r="EM11" s="72"/>
      <c r="EN11" s="72" t="s">
        <v>907</v>
      </c>
      <c r="EO11" s="72"/>
      <c r="EP11" s="72"/>
      <c r="EQ11" s="72" t="s">
        <v>908</v>
      </c>
      <c r="ER11" s="72"/>
      <c r="ES11" s="72"/>
      <c r="ET11" s="75" t="s">
        <v>825</v>
      </c>
      <c r="EU11" s="75"/>
      <c r="EV11" s="76"/>
      <c r="EW11" s="71" t="s">
        <v>881</v>
      </c>
      <c r="EX11" s="75"/>
      <c r="EY11" s="76"/>
      <c r="EZ11" s="71" t="s">
        <v>826</v>
      </c>
      <c r="FA11" s="75"/>
      <c r="FB11" s="76"/>
      <c r="FC11" s="62" t="s">
        <v>827</v>
      </c>
      <c r="FD11" s="62"/>
      <c r="FE11" s="62"/>
      <c r="FF11" s="62" t="s">
        <v>828</v>
      </c>
      <c r="FG11" s="62"/>
      <c r="FH11" s="62"/>
      <c r="FI11" s="62" t="s">
        <v>829</v>
      </c>
      <c r="FJ11" s="62"/>
      <c r="FK11" s="62"/>
      <c r="FL11" s="62" t="s">
        <v>830</v>
      </c>
      <c r="FM11" s="62"/>
      <c r="FN11" s="62"/>
      <c r="FO11" s="62" t="s">
        <v>831</v>
      </c>
      <c r="FP11" s="62"/>
      <c r="FQ11" s="71"/>
      <c r="FR11" s="62" t="s">
        <v>832</v>
      </c>
      <c r="FS11" s="62"/>
      <c r="FT11" s="62"/>
      <c r="FU11" s="62" t="s">
        <v>910</v>
      </c>
      <c r="FV11" s="62"/>
      <c r="FW11" s="62"/>
      <c r="FX11" s="62" t="s">
        <v>833</v>
      </c>
      <c r="FY11" s="62"/>
      <c r="FZ11" s="62"/>
      <c r="GA11" s="62" t="s">
        <v>882</v>
      </c>
      <c r="GB11" s="62"/>
      <c r="GC11" s="62"/>
      <c r="GD11" s="62" t="s">
        <v>834</v>
      </c>
      <c r="GE11" s="62"/>
      <c r="GF11" s="62"/>
      <c r="GG11" s="62" t="s">
        <v>835</v>
      </c>
      <c r="GH11" s="62"/>
      <c r="GI11" s="62"/>
      <c r="GJ11" s="62" t="s">
        <v>836</v>
      </c>
      <c r="GK11" s="62"/>
      <c r="GL11" s="62"/>
      <c r="GM11" s="62" t="s">
        <v>837</v>
      </c>
      <c r="GN11" s="62"/>
      <c r="GO11" s="62"/>
      <c r="GP11" s="62" t="s">
        <v>838</v>
      </c>
      <c r="GQ11" s="62"/>
      <c r="GR11" s="62"/>
      <c r="GS11" s="62" t="s">
        <v>839</v>
      </c>
      <c r="GT11" s="62"/>
      <c r="GU11" s="62"/>
      <c r="GV11" s="62" t="s">
        <v>840</v>
      </c>
      <c r="GW11" s="62"/>
      <c r="GX11" s="62"/>
      <c r="GY11" s="62" t="s">
        <v>841</v>
      </c>
      <c r="GZ11" s="62"/>
      <c r="HA11" s="62"/>
      <c r="HB11" s="62" t="s">
        <v>842</v>
      </c>
      <c r="HC11" s="62"/>
      <c r="HD11" s="62"/>
      <c r="HE11" s="62" t="s">
        <v>883</v>
      </c>
      <c r="HF11" s="62"/>
      <c r="HG11" s="62"/>
      <c r="HH11" s="62" t="s">
        <v>843</v>
      </c>
      <c r="HI11" s="62"/>
      <c r="HJ11" s="62"/>
      <c r="HK11" s="62" t="s">
        <v>844</v>
      </c>
      <c r="HL11" s="62"/>
      <c r="HM11" s="62"/>
      <c r="HN11" s="71" t="s">
        <v>845</v>
      </c>
      <c r="HO11" s="75"/>
      <c r="HP11" s="76"/>
      <c r="HQ11" s="71" t="s">
        <v>846</v>
      </c>
      <c r="HR11" s="75"/>
      <c r="HS11" s="76"/>
      <c r="HT11" s="71" t="s">
        <v>847</v>
      </c>
      <c r="HU11" s="75"/>
      <c r="HV11" s="76"/>
      <c r="HW11" s="71" t="s">
        <v>848</v>
      </c>
      <c r="HX11" s="75"/>
      <c r="HY11" s="76"/>
      <c r="HZ11" s="71" t="s">
        <v>849</v>
      </c>
      <c r="IA11" s="75"/>
      <c r="IB11" s="76"/>
      <c r="IC11" s="71" t="s">
        <v>884</v>
      </c>
      <c r="ID11" s="75"/>
      <c r="IE11" s="76"/>
      <c r="IF11" s="71" t="s">
        <v>885</v>
      </c>
      <c r="IG11" s="75"/>
      <c r="IH11" s="76"/>
      <c r="II11" s="71" t="s">
        <v>886</v>
      </c>
      <c r="IJ11" s="75"/>
      <c r="IK11" s="76"/>
      <c r="IL11" s="71" t="s">
        <v>887</v>
      </c>
      <c r="IM11" s="75"/>
      <c r="IN11" s="76"/>
      <c r="IO11" s="71" t="s">
        <v>888</v>
      </c>
      <c r="IP11" s="75"/>
      <c r="IQ11" s="76"/>
      <c r="IR11" s="71" t="s">
        <v>889</v>
      </c>
      <c r="IS11" s="75"/>
      <c r="IT11" s="76"/>
      <c r="IU11" s="71" t="s">
        <v>890</v>
      </c>
      <c r="IV11" s="75"/>
      <c r="IW11" s="76"/>
      <c r="IX11" s="71" t="s">
        <v>891</v>
      </c>
      <c r="IY11" s="75"/>
      <c r="IZ11" s="76"/>
      <c r="JA11" s="76" t="s">
        <v>892</v>
      </c>
      <c r="JB11" s="62"/>
      <c r="JC11" s="62"/>
      <c r="JD11" s="62" t="s">
        <v>893</v>
      </c>
      <c r="JE11" s="62"/>
      <c r="JF11" s="62"/>
      <c r="JG11" s="62" t="s">
        <v>850</v>
      </c>
      <c r="JH11" s="62"/>
      <c r="JI11" s="62"/>
      <c r="JJ11" s="62" t="s">
        <v>851</v>
      </c>
      <c r="JK11" s="62"/>
      <c r="JL11" s="62"/>
      <c r="JM11" s="62" t="s">
        <v>894</v>
      </c>
      <c r="JN11" s="62"/>
      <c r="JO11" s="62"/>
      <c r="JP11" s="62" t="s">
        <v>852</v>
      </c>
      <c r="JQ11" s="62"/>
      <c r="JR11" s="62"/>
      <c r="JS11" s="62" t="s">
        <v>853</v>
      </c>
      <c r="JT11" s="62"/>
      <c r="JU11" s="62"/>
      <c r="JV11" s="62" t="s">
        <v>854</v>
      </c>
      <c r="JW11" s="62"/>
      <c r="JX11" s="62"/>
      <c r="JY11" s="62" t="s">
        <v>855</v>
      </c>
      <c r="JZ11" s="62"/>
      <c r="KA11" s="62"/>
      <c r="KB11" s="125" t="s">
        <v>856</v>
      </c>
      <c r="KC11" s="126"/>
      <c r="KD11" s="127"/>
      <c r="KE11" s="125" t="s">
        <v>857</v>
      </c>
      <c r="KF11" s="126"/>
      <c r="KG11" s="127"/>
      <c r="KH11" s="125" t="s">
        <v>858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125" t="s">
        <v>916</v>
      </c>
      <c r="LA11" s="126"/>
      <c r="LB11" s="127"/>
      <c r="LC11" s="125" t="s">
        <v>917</v>
      </c>
      <c r="LD11" s="126"/>
      <c r="LE11" s="127"/>
      <c r="LF11" s="125" t="s">
        <v>918</v>
      </c>
      <c r="LG11" s="126"/>
      <c r="LH11" s="127"/>
      <c r="LI11" s="62" t="s">
        <v>859</v>
      </c>
      <c r="LJ11" s="62"/>
      <c r="LK11" s="62"/>
      <c r="LL11" s="62" t="s">
        <v>895</v>
      </c>
      <c r="LM11" s="62"/>
      <c r="LN11" s="62"/>
      <c r="LO11" s="62" t="s">
        <v>860</v>
      </c>
      <c r="LP11" s="62"/>
      <c r="LQ11" s="62"/>
      <c r="LR11" s="62" t="s">
        <v>861</v>
      </c>
      <c r="LS11" s="62"/>
      <c r="LT11" s="62"/>
      <c r="LU11" s="62" t="s">
        <v>862</v>
      </c>
      <c r="LV11" s="62"/>
      <c r="LW11" s="62"/>
      <c r="LX11" s="62" t="s">
        <v>863</v>
      </c>
      <c r="LY11" s="62"/>
      <c r="LZ11" s="62"/>
      <c r="MA11" s="62" t="s">
        <v>864</v>
      </c>
      <c r="MB11" s="62"/>
      <c r="MC11" s="62"/>
      <c r="MD11" s="62" t="s">
        <v>865</v>
      </c>
      <c r="ME11" s="62"/>
      <c r="MF11" s="62"/>
      <c r="MG11" s="62" t="s">
        <v>866</v>
      </c>
      <c r="MH11" s="62"/>
      <c r="MI11" s="62"/>
      <c r="MJ11" s="62" t="s">
        <v>867</v>
      </c>
      <c r="MK11" s="62"/>
      <c r="ML11" s="62"/>
      <c r="MM11" s="62" t="s">
        <v>868</v>
      </c>
      <c r="MN11" s="62"/>
      <c r="MO11" s="62"/>
      <c r="MP11" s="62" t="s">
        <v>896</v>
      </c>
      <c r="MQ11" s="62"/>
      <c r="MR11" s="62"/>
      <c r="MS11" s="62" t="s">
        <v>869</v>
      </c>
      <c r="MT11" s="62"/>
      <c r="MU11" s="62"/>
      <c r="MV11" s="62" t="s">
        <v>870</v>
      </c>
      <c r="MW11" s="62"/>
      <c r="MX11" s="62"/>
      <c r="MY11" s="62" t="s">
        <v>871</v>
      </c>
      <c r="MZ11" s="62"/>
      <c r="NA11" s="62"/>
      <c r="NB11" s="62" t="s">
        <v>872</v>
      </c>
      <c r="NC11" s="62"/>
      <c r="ND11" s="62"/>
      <c r="NE11" s="62" t="s">
        <v>873</v>
      </c>
      <c r="NF11" s="62"/>
      <c r="NG11" s="71"/>
      <c r="NH11" s="62" t="s">
        <v>874</v>
      </c>
      <c r="NI11" s="62"/>
      <c r="NJ11" s="71"/>
      <c r="NK11" s="62" t="s">
        <v>875</v>
      </c>
      <c r="NL11" s="62"/>
      <c r="NM11" s="71"/>
      <c r="NN11" s="62" t="s">
        <v>897</v>
      </c>
      <c r="NO11" s="62"/>
      <c r="NP11" s="71"/>
      <c r="NQ11" s="71" t="s">
        <v>919</v>
      </c>
      <c r="NR11" s="112"/>
      <c r="NS11" s="113"/>
    </row>
    <row r="12" spans="1:383" ht="99.75" customHeight="1" thickBot="1" x14ac:dyDescent="0.4">
      <c r="A12" s="97"/>
      <c r="B12" s="97"/>
      <c r="C12" s="58" t="s">
        <v>920</v>
      </c>
      <c r="D12" s="59"/>
      <c r="E12" s="60"/>
      <c r="F12" s="58" t="s">
        <v>922</v>
      </c>
      <c r="G12" s="59"/>
      <c r="H12" s="60"/>
      <c r="I12" s="58" t="s">
        <v>479</v>
      </c>
      <c r="J12" s="59"/>
      <c r="K12" s="60"/>
      <c r="L12" s="58" t="s">
        <v>925</v>
      </c>
      <c r="M12" s="59"/>
      <c r="N12" s="60"/>
      <c r="O12" s="58" t="s">
        <v>929</v>
      </c>
      <c r="P12" s="59"/>
      <c r="Q12" s="60"/>
      <c r="R12" s="58" t="s">
        <v>931</v>
      </c>
      <c r="S12" s="59"/>
      <c r="T12" s="60"/>
      <c r="U12" s="58" t="s">
        <v>935</v>
      </c>
      <c r="V12" s="59"/>
      <c r="W12" s="60"/>
      <c r="X12" s="58" t="s">
        <v>939</v>
      </c>
      <c r="Y12" s="59"/>
      <c r="Z12" s="60"/>
      <c r="AA12" s="58" t="s">
        <v>943</v>
      </c>
      <c r="AB12" s="59"/>
      <c r="AC12" s="60"/>
      <c r="AD12" s="58" t="s">
        <v>947</v>
      </c>
      <c r="AE12" s="59"/>
      <c r="AF12" s="60"/>
      <c r="AG12" s="58" t="s">
        <v>950</v>
      </c>
      <c r="AH12" s="59"/>
      <c r="AI12" s="60"/>
      <c r="AJ12" s="58" t="s">
        <v>954</v>
      </c>
      <c r="AK12" s="59"/>
      <c r="AL12" s="60"/>
      <c r="AM12" s="58" t="s">
        <v>956</v>
      </c>
      <c r="AN12" s="59"/>
      <c r="AO12" s="60"/>
      <c r="AP12" s="58" t="s">
        <v>959</v>
      </c>
      <c r="AQ12" s="59"/>
      <c r="AR12" s="60"/>
      <c r="AS12" s="58" t="s">
        <v>962</v>
      </c>
      <c r="AT12" s="59"/>
      <c r="AU12" s="60"/>
      <c r="AV12" s="58" t="s">
        <v>966</v>
      </c>
      <c r="AW12" s="59"/>
      <c r="AX12" s="60"/>
      <c r="AY12" s="58" t="s">
        <v>969</v>
      </c>
      <c r="AZ12" s="59"/>
      <c r="BA12" s="60"/>
      <c r="BB12" s="58" t="s">
        <v>973</v>
      </c>
      <c r="BC12" s="59"/>
      <c r="BD12" s="60"/>
      <c r="BE12" s="58" t="s">
        <v>974</v>
      </c>
      <c r="BF12" s="59"/>
      <c r="BG12" s="60"/>
      <c r="BH12" s="58" t="s">
        <v>977</v>
      </c>
      <c r="BI12" s="59"/>
      <c r="BJ12" s="60"/>
      <c r="BK12" s="104" t="s">
        <v>981</v>
      </c>
      <c r="BL12" s="105"/>
      <c r="BM12" s="106"/>
      <c r="BN12" s="58" t="s">
        <v>982</v>
      </c>
      <c r="BO12" s="59"/>
      <c r="BP12" s="60"/>
      <c r="BQ12" s="58" t="s">
        <v>986</v>
      </c>
      <c r="BR12" s="59"/>
      <c r="BS12" s="60"/>
      <c r="BT12" s="58" t="s">
        <v>989</v>
      </c>
      <c r="BU12" s="59"/>
      <c r="BV12" s="60"/>
      <c r="BW12" s="58" t="s">
        <v>990</v>
      </c>
      <c r="BX12" s="59"/>
      <c r="BY12" s="60"/>
      <c r="BZ12" s="58" t="s">
        <v>994</v>
      </c>
      <c r="CA12" s="59"/>
      <c r="CB12" s="60"/>
      <c r="CC12" s="58" t="s">
        <v>996</v>
      </c>
      <c r="CD12" s="59"/>
      <c r="CE12" s="60"/>
      <c r="CF12" s="58" t="s">
        <v>1000</v>
      </c>
      <c r="CG12" s="59"/>
      <c r="CH12" s="60"/>
      <c r="CI12" s="58" t="s">
        <v>1004</v>
      </c>
      <c r="CJ12" s="59"/>
      <c r="CK12" s="60"/>
      <c r="CL12" s="58" t="s">
        <v>553</v>
      </c>
      <c r="CM12" s="59"/>
      <c r="CN12" s="60"/>
      <c r="CO12" s="58" t="s">
        <v>1006</v>
      </c>
      <c r="CP12" s="59"/>
      <c r="CQ12" s="60"/>
      <c r="CR12" s="58" t="s">
        <v>1010</v>
      </c>
      <c r="CS12" s="59"/>
      <c r="CT12" s="60"/>
      <c r="CU12" s="58" t="s">
        <v>1014</v>
      </c>
      <c r="CV12" s="59"/>
      <c r="CW12" s="60"/>
      <c r="CX12" s="58" t="s">
        <v>1016</v>
      </c>
      <c r="CY12" s="59"/>
      <c r="CZ12" s="60"/>
      <c r="DA12" s="58" t="s">
        <v>1019</v>
      </c>
      <c r="DB12" s="59"/>
      <c r="DC12" s="60"/>
      <c r="DD12" s="58" t="s">
        <v>1022</v>
      </c>
      <c r="DE12" s="59"/>
      <c r="DF12" s="60"/>
      <c r="DG12" s="58" t="s">
        <v>1024</v>
      </c>
      <c r="DH12" s="59"/>
      <c r="DI12" s="60"/>
      <c r="DJ12" s="58" t="s">
        <v>1028</v>
      </c>
      <c r="DK12" s="59"/>
      <c r="DL12" s="60"/>
      <c r="DM12" s="58" t="s">
        <v>1029</v>
      </c>
      <c r="DN12" s="59"/>
      <c r="DO12" s="60"/>
      <c r="DP12" s="58" t="s">
        <v>1033</v>
      </c>
      <c r="DQ12" s="59"/>
      <c r="DR12" s="60"/>
      <c r="DS12" s="58" t="s">
        <v>1034</v>
      </c>
      <c r="DT12" s="59"/>
      <c r="DU12" s="60"/>
      <c r="DV12" s="58" t="s">
        <v>1035</v>
      </c>
      <c r="DW12" s="59"/>
      <c r="DX12" s="60"/>
      <c r="DY12" s="58" t="s">
        <v>1039</v>
      </c>
      <c r="DZ12" s="59"/>
      <c r="EA12" s="60"/>
      <c r="EB12" s="58" t="s">
        <v>1043</v>
      </c>
      <c r="EC12" s="59"/>
      <c r="ED12" s="60"/>
      <c r="EE12" s="104" t="s">
        <v>1046</v>
      </c>
      <c r="EF12" s="105"/>
      <c r="EG12" s="106"/>
      <c r="EH12" s="58" t="s">
        <v>1049</v>
      </c>
      <c r="EI12" s="59"/>
      <c r="EJ12" s="60"/>
      <c r="EK12" s="58" t="s">
        <v>1052</v>
      </c>
      <c r="EL12" s="59"/>
      <c r="EM12" s="60"/>
      <c r="EN12" s="58" t="s">
        <v>1053</v>
      </c>
      <c r="EO12" s="59"/>
      <c r="EP12" s="60"/>
      <c r="EQ12" s="58" t="s">
        <v>1057</v>
      </c>
      <c r="ER12" s="59"/>
      <c r="ES12" s="60"/>
      <c r="ET12" s="58" t="s">
        <v>1060</v>
      </c>
      <c r="EU12" s="59"/>
      <c r="EV12" s="60"/>
      <c r="EW12" s="58" t="s">
        <v>1062</v>
      </c>
      <c r="EX12" s="59"/>
      <c r="EY12" s="60"/>
      <c r="EZ12" s="58" t="s">
        <v>1064</v>
      </c>
      <c r="FA12" s="59"/>
      <c r="FB12" s="60"/>
      <c r="FC12" s="58" t="s">
        <v>1067</v>
      </c>
      <c r="FD12" s="59"/>
      <c r="FE12" s="60"/>
      <c r="FF12" s="58" t="s">
        <v>1071</v>
      </c>
      <c r="FG12" s="59"/>
      <c r="FH12" s="60"/>
      <c r="FI12" s="58" t="s">
        <v>1073</v>
      </c>
      <c r="FJ12" s="59"/>
      <c r="FK12" s="60"/>
      <c r="FL12" s="58" t="s">
        <v>1077</v>
      </c>
      <c r="FM12" s="59"/>
      <c r="FN12" s="60"/>
      <c r="FO12" s="58" t="s">
        <v>1080</v>
      </c>
      <c r="FP12" s="59"/>
      <c r="FQ12" s="60"/>
      <c r="FR12" s="58" t="s">
        <v>1084</v>
      </c>
      <c r="FS12" s="59"/>
      <c r="FT12" s="60"/>
      <c r="FU12" s="58" t="s">
        <v>1088</v>
      </c>
      <c r="FV12" s="59"/>
      <c r="FW12" s="60"/>
      <c r="FX12" s="58" t="s">
        <v>1089</v>
      </c>
      <c r="FY12" s="59"/>
      <c r="FZ12" s="60"/>
      <c r="GA12" s="58" t="s">
        <v>1090</v>
      </c>
      <c r="GB12" s="59"/>
      <c r="GC12" s="60"/>
      <c r="GD12" s="58" t="s">
        <v>1092</v>
      </c>
      <c r="GE12" s="59"/>
      <c r="GF12" s="60"/>
      <c r="GG12" s="58" t="s">
        <v>1095</v>
      </c>
      <c r="GH12" s="59"/>
      <c r="GI12" s="60"/>
      <c r="GJ12" s="114" t="s">
        <v>1098</v>
      </c>
      <c r="GK12" s="115"/>
      <c r="GL12" s="116"/>
      <c r="GM12" s="58" t="s">
        <v>1102</v>
      </c>
      <c r="GN12" s="59"/>
      <c r="GO12" s="60"/>
      <c r="GP12" s="58" t="s">
        <v>1106</v>
      </c>
      <c r="GQ12" s="59"/>
      <c r="GR12" s="60"/>
      <c r="GS12" s="58" t="s">
        <v>1107</v>
      </c>
      <c r="GT12" s="59"/>
      <c r="GU12" s="60"/>
      <c r="GV12" s="58" t="s">
        <v>1114</v>
      </c>
      <c r="GW12" s="59"/>
      <c r="GX12" s="60"/>
      <c r="GY12" s="58" t="s">
        <v>1117</v>
      </c>
      <c r="GZ12" s="59"/>
      <c r="HA12" s="60"/>
      <c r="HB12" s="58" t="s">
        <v>1118</v>
      </c>
      <c r="HC12" s="59"/>
      <c r="HD12" s="60"/>
      <c r="HE12" s="58" t="s">
        <v>1122</v>
      </c>
      <c r="HF12" s="59"/>
      <c r="HG12" s="60"/>
      <c r="HH12" s="114" t="s">
        <v>1124</v>
      </c>
      <c r="HI12" s="115"/>
      <c r="HJ12" s="116"/>
      <c r="HK12" s="120" t="s">
        <v>1127</v>
      </c>
      <c r="HL12" s="121"/>
      <c r="HM12" s="122"/>
      <c r="HN12" s="58" t="s">
        <v>1130</v>
      </c>
      <c r="HO12" s="59"/>
      <c r="HP12" s="60"/>
      <c r="HQ12" s="58" t="s">
        <v>1131</v>
      </c>
      <c r="HR12" s="59"/>
      <c r="HS12" s="60"/>
      <c r="HT12" s="58" t="s">
        <v>1135</v>
      </c>
      <c r="HU12" s="59"/>
      <c r="HV12" s="60"/>
      <c r="HW12" s="58" t="s">
        <v>1139</v>
      </c>
      <c r="HX12" s="59"/>
      <c r="HY12" s="60"/>
      <c r="HZ12" s="58" t="s">
        <v>1143</v>
      </c>
      <c r="IA12" s="59"/>
      <c r="IB12" s="60"/>
      <c r="IC12" s="117" t="s">
        <v>1147</v>
      </c>
      <c r="ID12" s="118"/>
      <c r="IE12" s="119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17" t="s">
        <v>1188</v>
      </c>
      <c r="JT12" s="118"/>
      <c r="JU12" s="119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17" t="s">
        <v>1242</v>
      </c>
      <c r="LS12" s="118"/>
      <c r="LT12" s="119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2.5" thickBot="1" x14ac:dyDescent="0.4">
      <c r="A13" s="97"/>
      <c r="B13" s="9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5" x14ac:dyDescent="0.35">
      <c r="A14" s="2">
        <v>1</v>
      </c>
      <c r="B14" s="1" t="s">
        <v>3246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24"/>
      <c r="BQ14" s="24"/>
      <c r="BR14" s="2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24">
        <v>1</v>
      </c>
      <c r="DQ14" s="24"/>
      <c r="DR14" s="24"/>
      <c r="DS14" s="24"/>
      <c r="DT14" s="24">
        <v>1</v>
      </c>
      <c r="DU14" s="24"/>
      <c r="DV14" s="24"/>
      <c r="DW14" s="24">
        <v>1</v>
      </c>
      <c r="DX14" s="24"/>
      <c r="DY14" s="24">
        <v>1</v>
      </c>
      <c r="DZ14" s="24"/>
      <c r="EA14" s="24"/>
      <c r="EB14" s="24"/>
      <c r="EC14" s="24">
        <v>1</v>
      </c>
      <c r="ED14" s="24"/>
      <c r="EE14" s="24"/>
      <c r="EF14" s="24">
        <v>1</v>
      </c>
      <c r="EG14" s="24"/>
      <c r="EH14" s="24">
        <v>1</v>
      </c>
      <c r="EI14" s="24"/>
      <c r="EJ14" s="24"/>
      <c r="EK14" s="24"/>
      <c r="EL14" s="24">
        <v>1</v>
      </c>
      <c r="EM14" s="24"/>
      <c r="EN14" s="24"/>
      <c r="EO14" s="24">
        <v>1</v>
      </c>
      <c r="EP14" s="24"/>
      <c r="EQ14" s="24">
        <v>1</v>
      </c>
      <c r="ER14" s="24"/>
      <c r="ES14" s="2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4">
        <v>1</v>
      </c>
      <c r="FQ14" s="4"/>
      <c r="FR14" s="24"/>
      <c r="FS14" s="24">
        <v>1</v>
      </c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>
        <v>1</v>
      </c>
      <c r="HU14" s="24"/>
      <c r="HV14" s="24"/>
      <c r="HW14" s="24"/>
      <c r="HX14" s="24">
        <v>1</v>
      </c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/>
      <c r="IJ14" s="24">
        <v>1</v>
      </c>
      <c r="IK14" s="24"/>
      <c r="IL14" s="24">
        <v>1</v>
      </c>
      <c r="IM14" s="24"/>
      <c r="IN14" s="24"/>
      <c r="IO14" s="24">
        <v>1</v>
      </c>
      <c r="IP14" s="24"/>
      <c r="IQ14" s="24"/>
      <c r="IR14" s="24"/>
      <c r="IS14" s="24">
        <v>1</v>
      </c>
      <c r="IT14" s="24"/>
      <c r="IU14" s="24"/>
      <c r="IV14" s="24">
        <v>1</v>
      </c>
      <c r="IW14" s="24"/>
      <c r="IX14" s="24">
        <v>1</v>
      </c>
      <c r="IY14" s="24"/>
      <c r="IZ14" s="2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>
        <v>1</v>
      </c>
      <c r="KF14" s="4"/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>
        <v>1</v>
      </c>
      <c r="KU14" s="4"/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/>
      <c r="LJ14" s="4">
        <v>1</v>
      </c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/>
      <c r="MN14" s="4">
        <v>1</v>
      </c>
      <c r="MO14" s="4"/>
      <c r="MP14" s="4"/>
      <c r="MQ14" s="4">
        <v>1</v>
      </c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5.5" x14ac:dyDescent="0.35">
      <c r="A15" s="2">
        <v>2</v>
      </c>
      <c r="B15" s="1" t="s">
        <v>3247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4"/>
      <c r="BQ15" s="4"/>
      <c r="BR15" s="4">
        <v>1</v>
      </c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5.5" x14ac:dyDescent="0.35">
      <c r="A16" s="2">
        <v>3</v>
      </c>
      <c r="B16" s="1" t="s">
        <v>3248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4"/>
      <c r="BQ16" s="4"/>
      <c r="BR16" s="4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5.5" x14ac:dyDescent="0.35">
      <c r="A17" s="2">
        <v>4</v>
      </c>
      <c r="B17" s="1" t="s">
        <v>3249</v>
      </c>
      <c r="C17" s="9"/>
      <c r="D17" s="9">
        <v>1</v>
      </c>
      <c r="E17" s="9"/>
      <c r="F17" s="1"/>
      <c r="G17" s="1"/>
      <c r="H17" s="1">
        <v>1</v>
      </c>
      <c r="I17" s="1"/>
      <c r="J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>
        <v>1</v>
      </c>
      <c r="BD17" s="1"/>
      <c r="BE17" s="1"/>
      <c r="BF17" s="1">
        <v>1</v>
      </c>
      <c r="BG17" s="1"/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4">
        <v>1</v>
      </c>
      <c r="BQ17" s="4"/>
      <c r="BR17" s="4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>
        <v>1</v>
      </c>
      <c r="KU17" s="4"/>
      <c r="KV17" s="4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>
        <v>1</v>
      </c>
      <c r="MH17" s="4"/>
      <c r="MI17" s="4"/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>
        <v>1</v>
      </c>
      <c r="NC17" s="4"/>
      <c r="ND17" s="4"/>
      <c r="NE17" s="4"/>
      <c r="NF17" s="4">
        <v>1</v>
      </c>
      <c r="NG17" s="30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30"/>
      <c r="NQ17" s="4"/>
      <c r="NR17" s="4">
        <v>1</v>
      </c>
      <c r="NS17" s="4"/>
    </row>
    <row r="18" spans="1:383" ht="15.5" x14ac:dyDescent="0.35">
      <c r="A18" s="2">
        <v>5</v>
      </c>
      <c r="B18" s="1" t="s">
        <v>3250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4"/>
      <c r="BQ18" s="4">
        <v>1</v>
      </c>
      <c r="BR18" s="4"/>
      <c r="BS18" s="1"/>
      <c r="BT18" s="1"/>
      <c r="BU18" s="1">
        <v>1</v>
      </c>
      <c r="BV18" s="1"/>
      <c r="BW18" s="1">
        <v>1</v>
      </c>
      <c r="BX18" s="1"/>
      <c r="BY18" s="1"/>
      <c r="BZ18" s="1"/>
      <c r="CA18" s="1">
        <v>1</v>
      </c>
      <c r="CB18" s="1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5.5" x14ac:dyDescent="0.35">
      <c r="A19" s="2">
        <v>6</v>
      </c>
      <c r="B19" s="1" t="s">
        <v>3251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/>
      <c r="BL19" s="1"/>
      <c r="BM19" s="1">
        <v>1</v>
      </c>
      <c r="BN19" s="1"/>
      <c r="BO19" s="1">
        <v>1</v>
      </c>
      <c r="BP19" s="4"/>
      <c r="BQ19" s="4"/>
      <c r="BR19" s="4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1"/>
      <c r="CA19" s="1"/>
      <c r="CB19" s="1">
        <v>1</v>
      </c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/>
      <c r="KA19" s="4">
        <v>1</v>
      </c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5" x14ac:dyDescent="0.35">
      <c r="A20" s="2">
        <v>7</v>
      </c>
      <c r="B20" s="1" t="s">
        <v>3252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/>
      <c r="BM20" s="1">
        <v>1</v>
      </c>
      <c r="BN20" s="1"/>
      <c r="BO20" s="1"/>
      <c r="BP20" s="4">
        <v>1</v>
      </c>
      <c r="BQ20" s="4"/>
      <c r="BR20" s="4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>
        <v>1</v>
      </c>
      <c r="CB20" s="1"/>
      <c r="CC20" s="4"/>
      <c r="CD20" s="4">
        <v>1</v>
      </c>
      <c r="CE20" s="4"/>
      <c r="CF20" s="4">
        <v>1</v>
      </c>
      <c r="CG20" s="4"/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/>
      <c r="JF20" s="4">
        <v>1</v>
      </c>
      <c r="JG20" s="4"/>
      <c r="JH20" s="4">
        <v>1</v>
      </c>
      <c r="JI20" s="4"/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/>
      <c r="LV20" s="4"/>
      <c r="LW20" s="4">
        <v>1</v>
      </c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/>
      <c r="ML20" s="4">
        <v>1</v>
      </c>
      <c r="MM20" s="4"/>
      <c r="MN20" s="4"/>
      <c r="MO20" s="4">
        <v>1</v>
      </c>
      <c r="MP20" s="4"/>
      <c r="MQ20" s="4">
        <v>1</v>
      </c>
      <c r="MR20" s="4"/>
      <c r="MS20" s="4"/>
      <c r="MT20" s="4"/>
      <c r="MU20" s="4">
        <v>1</v>
      </c>
      <c r="MV20" s="4"/>
      <c r="MW20" s="4">
        <v>1</v>
      </c>
      <c r="MX20" s="4"/>
      <c r="MY20" s="4"/>
      <c r="MZ20" s="4"/>
      <c r="NA20" s="4">
        <v>1</v>
      </c>
      <c r="NB20" s="4">
        <v>1</v>
      </c>
      <c r="NC20" s="4"/>
      <c r="ND20" s="4"/>
      <c r="NE20" s="4"/>
      <c r="NF20" s="4">
        <v>1</v>
      </c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/>
      <c r="NR20" s="4">
        <v>1</v>
      </c>
      <c r="NS20" s="4"/>
    </row>
    <row r="21" spans="1:383" x14ac:dyDescent="0.35">
      <c r="A21" s="3">
        <v>8</v>
      </c>
      <c r="B21" s="4" t="s">
        <v>3253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x14ac:dyDescent="0.35">
      <c r="A22" s="3">
        <v>9</v>
      </c>
      <c r="B22" s="4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 x14ac:dyDescent="0.35">
      <c r="A23" s="3">
        <v>10</v>
      </c>
      <c r="B23" s="4" t="s">
        <v>3255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x14ac:dyDescent="0.35">
      <c r="A24" s="3">
        <v>11</v>
      </c>
      <c r="B24" s="4" t="s">
        <v>3256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x14ac:dyDescent="0.35">
      <c r="A25" s="3">
        <v>12</v>
      </c>
      <c r="B25" s="4" t="s">
        <v>3257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x14ac:dyDescent="0.35">
      <c r="A26" s="3">
        <v>13</v>
      </c>
      <c r="B26" s="4" t="s">
        <v>3258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/>
      <c r="NR26" s="4">
        <v>1</v>
      </c>
      <c r="NS26" s="4"/>
    </row>
    <row r="27" spans="1:383" x14ac:dyDescent="0.35">
      <c r="A27" s="3">
        <v>14</v>
      </c>
      <c r="B27" s="4" t="s">
        <v>3259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>
        <v>1</v>
      </c>
      <c r="GN27" s="4"/>
      <c r="GO27" s="4"/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4"/>
      <c r="IV27" s="4">
        <v>1</v>
      </c>
      <c r="IW27" s="4"/>
      <c r="IX27" s="4"/>
      <c r="IY27" s="4">
        <v>1</v>
      </c>
      <c r="IZ27" s="4"/>
      <c r="JA27" s="4"/>
      <c r="JB27" s="4"/>
      <c r="JC27" s="4">
        <v>1</v>
      </c>
      <c r="JD27" s="4"/>
      <c r="JE27" s="4"/>
      <c r="JF27" s="4">
        <v>1</v>
      </c>
      <c r="JG27" s="4"/>
      <c r="JH27" s="4">
        <v>1</v>
      </c>
      <c r="JI27" s="4"/>
      <c r="JJ27" s="4"/>
      <c r="JK27" s="4">
        <v>1</v>
      </c>
      <c r="JL27" s="4"/>
      <c r="JM27" s="4"/>
      <c r="JN27" s="4"/>
      <c r="JO27" s="4">
        <v>1</v>
      </c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/>
      <c r="NR27" s="4">
        <v>1</v>
      </c>
      <c r="NS27" s="4"/>
    </row>
    <row r="28" spans="1:383" x14ac:dyDescent="0.35">
      <c r="A28" s="3">
        <v>15</v>
      </c>
      <c r="B28" s="4" t="s">
        <v>3260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>
        <v>1</v>
      </c>
      <c r="MC28" s="4"/>
      <c r="MD28" s="4"/>
      <c r="ME28" s="4"/>
      <c r="MF28" s="4">
        <v>1</v>
      </c>
      <c r="MG28" s="4">
        <v>1</v>
      </c>
      <c r="MH28" s="4"/>
      <c r="MI28" s="4"/>
      <c r="MJ28" s="4"/>
      <c r="MK28" s="4">
        <v>1</v>
      </c>
      <c r="ML28" s="4"/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/>
      <c r="NR28" s="4">
        <v>1</v>
      </c>
      <c r="NS28" s="4"/>
    </row>
    <row r="29" spans="1:383" x14ac:dyDescent="0.35">
      <c r="A29" s="90" t="s">
        <v>789</v>
      </c>
      <c r="B29" s="91"/>
      <c r="C29" s="3">
        <f t="shared" ref="C29:BN29" si="0">SUM(C14:C28)</f>
        <v>6</v>
      </c>
      <c r="D29" s="3">
        <f t="shared" si="0"/>
        <v>9</v>
      </c>
      <c r="E29" s="3">
        <f t="shared" si="0"/>
        <v>0</v>
      </c>
      <c r="F29" s="3">
        <f t="shared" si="0"/>
        <v>1</v>
      </c>
      <c r="G29" s="3">
        <f t="shared" si="0"/>
        <v>12</v>
      </c>
      <c r="H29" s="3">
        <f t="shared" si="0"/>
        <v>2</v>
      </c>
      <c r="I29" s="3">
        <f t="shared" si="0"/>
        <v>3</v>
      </c>
      <c r="J29" s="3">
        <f t="shared" si="0"/>
        <v>11</v>
      </c>
      <c r="K29" s="3">
        <f t="shared" si="0"/>
        <v>1</v>
      </c>
      <c r="L29" s="3">
        <f t="shared" si="0"/>
        <v>5</v>
      </c>
      <c r="M29" s="3">
        <f t="shared" si="0"/>
        <v>7</v>
      </c>
      <c r="N29" s="3">
        <f t="shared" si="0"/>
        <v>3</v>
      </c>
      <c r="O29" s="3">
        <f t="shared" si="0"/>
        <v>8</v>
      </c>
      <c r="P29" s="3">
        <f t="shared" si="0"/>
        <v>7</v>
      </c>
      <c r="Q29" s="3">
        <f t="shared" si="0"/>
        <v>0</v>
      </c>
      <c r="R29" s="3">
        <f t="shared" si="0"/>
        <v>4</v>
      </c>
      <c r="S29" s="3">
        <f t="shared" si="0"/>
        <v>7</v>
      </c>
      <c r="T29" s="3">
        <f t="shared" si="0"/>
        <v>4</v>
      </c>
      <c r="U29" s="3">
        <f t="shared" si="0"/>
        <v>6</v>
      </c>
      <c r="V29" s="3">
        <f t="shared" si="0"/>
        <v>9</v>
      </c>
      <c r="W29" s="3">
        <f t="shared" si="0"/>
        <v>0</v>
      </c>
      <c r="X29" s="3">
        <f t="shared" si="0"/>
        <v>4</v>
      </c>
      <c r="Y29" s="3">
        <f t="shared" si="0"/>
        <v>10</v>
      </c>
      <c r="Z29" s="3">
        <f t="shared" si="0"/>
        <v>1</v>
      </c>
      <c r="AA29" s="3">
        <f t="shared" si="0"/>
        <v>6</v>
      </c>
      <c r="AB29" s="3">
        <f t="shared" si="0"/>
        <v>9</v>
      </c>
      <c r="AC29" s="3">
        <f t="shared" si="0"/>
        <v>0</v>
      </c>
      <c r="AD29" s="3">
        <f t="shared" si="0"/>
        <v>6</v>
      </c>
      <c r="AE29" s="3">
        <f t="shared" si="0"/>
        <v>9</v>
      </c>
      <c r="AF29" s="3">
        <f t="shared" si="0"/>
        <v>0</v>
      </c>
      <c r="AG29" s="3">
        <f t="shared" si="0"/>
        <v>4</v>
      </c>
      <c r="AH29" s="3">
        <f t="shared" si="0"/>
        <v>11</v>
      </c>
      <c r="AI29" s="3">
        <f t="shared" si="0"/>
        <v>0</v>
      </c>
      <c r="AJ29" s="3">
        <f t="shared" si="0"/>
        <v>5</v>
      </c>
      <c r="AK29" s="3">
        <f t="shared" si="0"/>
        <v>9</v>
      </c>
      <c r="AL29" s="3">
        <f t="shared" si="0"/>
        <v>1</v>
      </c>
      <c r="AM29" s="3">
        <f t="shared" si="0"/>
        <v>4</v>
      </c>
      <c r="AN29" s="3">
        <f t="shared" si="0"/>
        <v>10</v>
      </c>
      <c r="AO29" s="3">
        <f t="shared" si="0"/>
        <v>1</v>
      </c>
      <c r="AP29" s="3">
        <f t="shared" si="0"/>
        <v>11</v>
      </c>
      <c r="AQ29" s="3">
        <f t="shared" si="0"/>
        <v>4</v>
      </c>
      <c r="AR29" s="3">
        <f t="shared" si="0"/>
        <v>0</v>
      </c>
      <c r="AS29" s="3">
        <f t="shared" si="0"/>
        <v>4</v>
      </c>
      <c r="AT29" s="3">
        <f t="shared" si="0"/>
        <v>9</v>
      </c>
      <c r="AU29" s="3">
        <f t="shared" si="0"/>
        <v>2</v>
      </c>
      <c r="AV29" s="3">
        <f t="shared" si="0"/>
        <v>6</v>
      </c>
      <c r="AW29" s="3">
        <f t="shared" si="0"/>
        <v>8</v>
      </c>
      <c r="AX29" s="3">
        <f t="shared" si="0"/>
        <v>1</v>
      </c>
      <c r="AY29" s="3">
        <f t="shared" si="0"/>
        <v>1</v>
      </c>
      <c r="AZ29" s="3">
        <f t="shared" si="0"/>
        <v>13</v>
      </c>
      <c r="BA29" s="3">
        <f t="shared" si="0"/>
        <v>1</v>
      </c>
      <c r="BB29" s="3">
        <f t="shared" si="0"/>
        <v>5</v>
      </c>
      <c r="BC29" s="3">
        <f t="shared" si="0"/>
        <v>9</v>
      </c>
      <c r="BD29" s="3">
        <f t="shared" si="0"/>
        <v>1</v>
      </c>
      <c r="BE29" s="3">
        <f t="shared" si="0"/>
        <v>8</v>
      </c>
      <c r="BF29" s="3">
        <f t="shared" si="0"/>
        <v>7</v>
      </c>
      <c r="BG29" s="3">
        <f t="shared" si="0"/>
        <v>0</v>
      </c>
      <c r="BH29" s="3">
        <f t="shared" si="0"/>
        <v>6</v>
      </c>
      <c r="BI29" s="3">
        <f t="shared" si="0"/>
        <v>7</v>
      </c>
      <c r="BJ29" s="3">
        <f t="shared" si="0"/>
        <v>2</v>
      </c>
      <c r="BK29" s="3">
        <f t="shared" si="0"/>
        <v>5</v>
      </c>
      <c r="BL29" s="3">
        <f t="shared" si="0"/>
        <v>5</v>
      </c>
      <c r="BM29" s="3">
        <f t="shared" si="0"/>
        <v>5</v>
      </c>
      <c r="BN29" s="3">
        <f t="shared" si="0"/>
        <v>3</v>
      </c>
      <c r="BO29" s="3">
        <f t="shared" ref="BO29:DZ29" si="1">SUM(BO14:BO28)</f>
        <v>9</v>
      </c>
      <c r="BP29" s="3">
        <f t="shared" si="1"/>
        <v>3</v>
      </c>
      <c r="BQ29" s="3">
        <f t="shared" si="1"/>
        <v>3</v>
      </c>
      <c r="BR29" s="3">
        <f t="shared" si="1"/>
        <v>8</v>
      </c>
      <c r="BS29" s="3">
        <f t="shared" si="1"/>
        <v>5</v>
      </c>
      <c r="BT29" s="3">
        <f t="shared" si="1"/>
        <v>1</v>
      </c>
      <c r="BU29" s="3">
        <f t="shared" si="1"/>
        <v>10</v>
      </c>
      <c r="BV29" s="3">
        <f t="shared" si="1"/>
        <v>4</v>
      </c>
      <c r="BW29" s="3">
        <f t="shared" si="1"/>
        <v>6</v>
      </c>
      <c r="BX29" s="3">
        <f t="shared" si="1"/>
        <v>5</v>
      </c>
      <c r="BY29" s="3">
        <f t="shared" si="1"/>
        <v>4</v>
      </c>
      <c r="BZ29" s="3">
        <f t="shared" si="1"/>
        <v>2</v>
      </c>
      <c r="CA29" s="3">
        <f t="shared" si="1"/>
        <v>9</v>
      </c>
      <c r="CB29" s="3">
        <f t="shared" si="1"/>
        <v>4</v>
      </c>
      <c r="CC29" s="3">
        <f t="shared" si="1"/>
        <v>10</v>
      </c>
      <c r="CD29" s="3">
        <f t="shared" si="1"/>
        <v>5</v>
      </c>
      <c r="CE29" s="3">
        <f t="shared" si="1"/>
        <v>0</v>
      </c>
      <c r="CF29" s="3">
        <f t="shared" si="1"/>
        <v>9</v>
      </c>
      <c r="CG29" s="3">
        <f t="shared" si="1"/>
        <v>4</v>
      </c>
      <c r="CH29" s="3">
        <f t="shared" si="1"/>
        <v>2</v>
      </c>
      <c r="CI29" s="3">
        <f t="shared" si="1"/>
        <v>2</v>
      </c>
      <c r="CJ29" s="3">
        <f t="shared" si="1"/>
        <v>10</v>
      </c>
      <c r="CK29" s="3">
        <f t="shared" si="1"/>
        <v>4</v>
      </c>
      <c r="CL29" s="3">
        <f t="shared" si="1"/>
        <v>9</v>
      </c>
      <c r="CM29" s="3">
        <f t="shared" si="1"/>
        <v>6</v>
      </c>
      <c r="CN29" s="3">
        <f t="shared" si="1"/>
        <v>0</v>
      </c>
      <c r="CO29" s="3">
        <f t="shared" si="1"/>
        <v>4</v>
      </c>
      <c r="CP29" s="3">
        <f t="shared" si="1"/>
        <v>5</v>
      </c>
      <c r="CQ29" s="3">
        <f t="shared" si="1"/>
        <v>6</v>
      </c>
      <c r="CR29" s="3">
        <f t="shared" si="1"/>
        <v>6</v>
      </c>
      <c r="CS29" s="3">
        <f t="shared" si="1"/>
        <v>6</v>
      </c>
      <c r="CT29" s="3">
        <f t="shared" si="1"/>
        <v>3</v>
      </c>
      <c r="CU29" s="3">
        <f t="shared" si="1"/>
        <v>5</v>
      </c>
      <c r="CV29" s="3">
        <f t="shared" si="1"/>
        <v>7</v>
      </c>
      <c r="CW29" s="3">
        <f t="shared" si="1"/>
        <v>3</v>
      </c>
      <c r="CX29" s="3">
        <f t="shared" si="1"/>
        <v>3</v>
      </c>
      <c r="CY29" s="3">
        <f t="shared" si="1"/>
        <v>9</v>
      </c>
      <c r="CZ29" s="3">
        <f t="shared" si="1"/>
        <v>3</v>
      </c>
      <c r="DA29" s="3">
        <f t="shared" si="1"/>
        <v>3</v>
      </c>
      <c r="DB29" s="3">
        <f t="shared" si="1"/>
        <v>9</v>
      </c>
      <c r="DC29" s="3">
        <f t="shared" si="1"/>
        <v>3</v>
      </c>
      <c r="DD29" s="3">
        <f t="shared" si="1"/>
        <v>3</v>
      </c>
      <c r="DE29" s="3">
        <f t="shared" si="1"/>
        <v>10</v>
      </c>
      <c r="DF29" s="3">
        <f t="shared" si="1"/>
        <v>2</v>
      </c>
      <c r="DG29" s="3">
        <f t="shared" si="1"/>
        <v>5</v>
      </c>
      <c r="DH29" s="3">
        <f t="shared" si="1"/>
        <v>7</v>
      </c>
      <c r="DI29" s="3">
        <f t="shared" si="1"/>
        <v>3</v>
      </c>
      <c r="DJ29" s="3">
        <f t="shared" si="1"/>
        <v>2</v>
      </c>
      <c r="DK29" s="3">
        <f t="shared" si="1"/>
        <v>9</v>
      </c>
      <c r="DL29" s="3">
        <f t="shared" si="1"/>
        <v>4</v>
      </c>
      <c r="DM29" s="3">
        <f t="shared" si="1"/>
        <v>4</v>
      </c>
      <c r="DN29" s="3">
        <f t="shared" si="1"/>
        <v>8</v>
      </c>
      <c r="DO29" s="3">
        <f t="shared" si="1"/>
        <v>3</v>
      </c>
      <c r="DP29" s="3">
        <f t="shared" si="1"/>
        <v>7</v>
      </c>
      <c r="DQ29" s="3">
        <f t="shared" si="1"/>
        <v>7</v>
      </c>
      <c r="DR29" s="3">
        <f t="shared" si="1"/>
        <v>1</v>
      </c>
      <c r="DS29" s="3">
        <f t="shared" si="1"/>
        <v>3</v>
      </c>
      <c r="DT29" s="3">
        <f t="shared" si="1"/>
        <v>8</v>
      </c>
      <c r="DU29" s="3">
        <f t="shared" si="1"/>
        <v>4</v>
      </c>
      <c r="DV29" s="3">
        <f t="shared" si="1"/>
        <v>6</v>
      </c>
      <c r="DW29" s="3">
        <f t="shared" si="1"/>
        <v>5</v>
      </c>
      <c r="DX29" s="3">
        <f t="shared" si="1"/>
        <v>4</v>
      </c>
      <c r="DY29" s="3">
        <f t="shared" si="1"/>
        <v>9</v>
      </c>
      <c r="DZ29" s="3">
        <f t="shared" si="1"/>
        <v>5</v>
      </c>
      <c r="EA29" s="3">
        <f t="shared" ref="EA29:GL29" si="2">SUM(EA14:EA28)</f>
        <v>1</v>
      </c>
      <c r="EB29" s="3">
        <f t="shared" si="2"/>
        <v>3</v>
      </c>
      <c r="EC29" s="3">
        <f t="shared" si="2"/>
        <v>9</v>
      </c>
      <c r="ED29" s="3">
        <f t="shared" si="2"/>
        <v>3</v>
      </c>
      <c r="EE29" s="3">
        <f t="shared" si="2"/>
        <v>4</v>
      </c>
      <c r="EF29" s="3">
        <f t="shared" si="2"/>
        <v>7</v>
      </c>
      <c r="EG29" s="3">
        <f t="shared" si="2"/>
        <v>4</v>
      </c>
      <c r="EH29" s="3">
        <f t="shared" si="2"/>
        <v>4</v>
      </c>
      <c r="EI29" s="3">
        <f t="shared" si="2"/>
        <v>8</v>
      </c>
      <c r="EJ29" s="3">
        <f t="shared" si="2"/>
        <v>3</v>
      </c>
      <c r="EK29" s="3">
        <f t="shared" si="2"/>
        <v>3</v>
      </c>
      <c r="EL29" s="3">
        <f t="shared" si="2"/>
        <v>8</v>
      </c>
      <c r="EM29" s="3">
        <f t="shared" si="2"/>
        <v>4</v>
      </c>
      <c r="EN29" s="3">
        <f t="shared" si="2"/>
        <v>5</v>
      </c>
      <c r="EO29" s="3">
        <f t="shared" si="2"/>
        <v>6</v>
      </c>
      <c r="EP29" s="3">
        <f t="shared" si="2"/>
        <v>4</v>
      </c>
      <c r="EQ29" s="3">
        <f t="shared" si="2"/>
        <v>6</v>
      </c>
      <c r="ER29" s="3">
        <f t="shared" si="2"/>
        <v>6</v>
      </c>
      <c r="ES29" s="3">
        <f t="shared" si="2"/>
        <v>3</v>
      </c>
      <c r="ET29" s="3">
        <f t="shared" si="2"/>
        <v>2</v>
      </c>
      <c r="EU29" s="3">
        <f t="shared" si="2"/>
        <v>8</v>
      </c>
      <c r="EV29" s="3">
        <f t="shared" si="2"/>
        <v>5</v>
      </c>
      <c r="EW29" s="3">
        <f t="shared" si="2"/>
        <v>6</v>
      </c>
      <c r="EX29" s="3">
        <f t="shared" si="2"/>
        <v>7</v>
      </c>
      <c r="EY29" s="3">
        <f t="shared" si="2"/>
        <v>2</v>
      </c>
      <c r="EZ29" s="3">
        <f t="shared" si="2"/>
        <v>10</v>
      </c>
      <c r="FA29" s="3">
        <f t="shared" si="2"/>
        <v>5</v>
      </c>
      <c r="FB29" s="3">
        <f t="shared" si="2"/>
        <v>0</v>
      </c>
      <c r="FC29" s="3">
        <f t="shared" si="2"/>
        <v>6</v>
      </c>
      <c r="FD29" s="3">
        <f t="shared" si="2"/>
        <v>8</v>
      </c>
      <c r="FE29" s="3">
        <f t="shared" si="2"/>
        <v>1</v>
      </c>
      <c r="FF29" s="3">
        <f t="shared" si="2"/>
        <v>0</v>
      </c>
      <c r="FG29" s="3">
        <f t="shared" si="2"/>
        <v>11</v>
      </c>
      <c r="FH29" s="3">
        <f t="shared" si="2"/>
        <v>4</v>
      </c>
      <c r="FI29" s="3">
        <f t="shared" si="2"/>
        <v>5</v>
      </c>
      <c r="FJ29" s="3">
        <f t="shared" si="2"/>
        <v>7</v>
      </c>
      <c r="FK29" s="3">
        <f t="shared" si="2"/>
        <v>3</v>
      </c>
      <c r="FL29" s="3">
        <f t="shared" si="2"/>
        <v>2</v>
      </c>
      <c r="FM29" s="3">
        <f t="shared" si="2"/>
        <v>9</v>
      </c>
      <c r="FN29" s="3">
        <f t="shared" si="2"/>
        <v>4</v>
      </c>
      <c r="FO29" s="3">
        <f t="shared" si="2"/>
        <v>6</v>
      </c>
      <c r="FP29" s="3">
        <f t="shared" si="2"/>
        <v>8</v>
      </c>
      <c r="FQ29" s="3">
        <f t="shared" si="2"/>
        <v>1</v>
      </c>
      <c r="FR29" s="3">
        <f t="shared" si="2"/>
        <v>5</v>
      </c>
      <c r="FS29" s="3">
        <f t="shared" si="2"/>
        <v>6</v>
      </c>
      <c r="FT29" s="3">
        <f t="shared" si="2"/>
        <v>4</v>
      </c>
      <c r="FU29" s="3">
        <f t="shared" si="2"/>
        <v>4</v>
      </c>
      <c r="FV29" s="3">
        <f t="shared" si="2"/>
        <v>7</v>
      </c>
      <c r="FW29" s="3">
        <f t="shared" si="2"/>
        <v>4</v>
      </c>
      <c r="FX29" s="3">
        <f t="shared" si="2"/>
        <v>5</v>
      </c>
      <c r="FY29" s="3">
        <f t="shared" si="2"/>
        <v>7</v>
      </c>
      <c r="FZ29" s="3">
        <f t="shared" si="2"/>
        <v>3</v>
      </c>
      <c r="GA29" s="3">
        <f t="shared" si="2"/>
        <v>7</v>
      </c>
      <c r="GB29" s="3">
        <f t="shared" si="2"/>
        <v>7</v>
      </c>
      <c r="GC29" s="3">
        <f t="shared" si="2"/>
        <v>1</v>
      </c>
      <c r="GD29" s="3">
        <f t="shared" si="2"/>
        <v>0</v>
      </c>
      <c r="GE29" s="3">
        <f t="shared" si="2"/>
        <v>8</v>
      </c>
      <c r="GF29" s="3">
        <f t="shared" si="2"/>
        <v>7</v>
      </c>
      <c r="GG29" s="3">
        <f t="shared" si="2"/>
        <v>1</v>
      </c>
      <c r="GH29" s="3">
        <f t="shared" si="2"/>
        <v>7</v>
      </c>
      <c r="GI29" s="3">
        <f t="shared" si="2"/>
        <v>7</v>
      </c>
      <c r="GJ29" s="3">
        <f t="shared" si="2"/>
        <v>4</v>
      </c>
      <c r="GK29" s="3">
        <f t="shared" si="2"/>
        <v>6</v>
      </c>
      <c r="GL29" s="3">
        <f t="shared" si="2"/>
        <v>5</v>
      </c>
      <c r="GM29" s="3">
        <f t="shared" ref="GM29:IX29" si="3">SUM(GM14:GM28)</f>
        <v>8</v>
      </c>
      <c r="GN29" s="3">
        <f t="shared" si="3"/>
        <v>2</v>
      </c>
      <c r="GO29" s="3">
        <f t="shared" si="3"/>
        <v>5</v>
      </c>
      <c r="GP29" s="3">
        <f t="shared" si="3"/>
        <v>1</v>
      </c>
      <c r="GQ29" s="3">
        <f t="shared" si="3"/>
        <v>10</v>
      </c>
      <c r="GR29" s="3">
        <f t="shared" si="3"/>
        <v>4</v>
      </c>
      <c r="GS29" s="3">
        <f t="shared" si="3"/>
        <v>3</v>
      </c>
      <c r="GT29" s="3">
        <f t="shared" si="3"/>
        <v>7</v>
      </c>
      <c r="GU29" s="3">
        <f t="shared" si="3"/>
        <v>5</v>
      </c>
      <c r="GV29" s="3">
        <f t="shared" si="3"/>
        <v>4</v>
      </c>
      <c r="GW29" s="3">
        <f t="shared" si="3"/>
        <v>6</v>
      </c>
      <c r="GX29" s="3">
        <f t="shared" si="3"/>
        <v>5</v>
      </c>
      <c r="GY29" s="3">
        <f t="shared" si="3"/>
        <v>4</v>
      </c>
      <c r="GZ29" s="3">
        <f t="shared" si="3"/>
        <v>7</v>
      </c>
      <c r="HA29" s="3">
        <f t="shared" si="3"/>
        <v>4</v>
      </c>
      <c r="HB29" s="3">
        <f t="shared" si="3"/>
        <v>2</v>
      </c>
      <c r="HC29" s="3">
        <f t="shared" si="3"/>
        <v>8</v>
      </c>
      <c r="HD29" s="3">
        <f t="shared" si="3"/>
        <v>5</v>
      </c>
      <c r="HE29" s="3">
        <f t="shared" si="3"/>
        <v>0</v>
      </c>
      <c r="HF29" s="3">
        <f t="shared" si="3"/>
        <v>9</v>
      </c>
      <c r="HG29" s="3">
        <f t="shared" si="3"/>
        <v>6</v>
      </c>
      <c r="HH29" s="3">
        <f t="shared" si="3"/>
        <v>0</v>
      </c>
      <c r="HI29" s="3">
        <f t="shared" si="3"/>
        <v>11</v>
      </c>
      <c r="HJ29" s="3">
        <f t="shared" si="3"/>
        <v>4</v>
      </c>
      <c r="HK29" s="3">
        <f t="shared" si="3"/>
        <v>4</v>
      </c>
      <c r="HL29" s="3">
        <f t="shared" si="3"/>
        <v>7</v>
      </c>
      <c r="HM29" s="3">
        <f t="shared" si="3"/>
        <v>4</v>
      </c>
      <c r="HN29" s="3">
        <f t="shared" si="3"/>
        <v>0</v>
      </c>
      <c r="HO29" s="3">
        <f t="shared" si="3"/>
        <v>10</v>
      </c>
      <c r="HP29" s="3">
        <f t="shared" si="3"/>
        <v>5</v>
      </c>
      <c r="HQ29" s="3">
        <f t="shared" si="3"/>
        <v>0</v>
      </c>
      <c r="HR29" s="3">
        <f t="shared" si="3"/>
        <v>12</v>
      </c>
      <c r="HS29" s="3">
        <f t="shared" si="3"/>
        <v>3</v>
      </c>
      <c r="HT29" s="3">
        <f t="shared" si="3"/>
        <v>4</v>
      </c>
      <c r="HU29" s="3">
        <f t="shared" si="3"/>
        <v>10</v>
      </c>
      <c r="HV29" s="3">
        <f t="shared" si="3"/>
        <v>1</v>
      </c>
      <c r="HW29" s="3">
        <f t="shared" si="3"/>
        <v>4</v>
      </c>
      <c r="HX29" s="3">
        <f t="shared" si="3"/>
        <v>7</v>
      </c>
      <c r="HY29" s="3">
        <f t="shared" si="3"/>
        <v>4</v>
      </c>
      <c r="HZ29" s="3">
        <f t="shared" si="3"/>
        <v>9</v>
      </c>
      <c r="IA29" s="3">
        <f t="shared" si="3"/>
        <v>6</v>
      </c>
      <c r="IB29" s="3">
        <f t="shared" si="3"/>
        <v>0</v>
      </c>
      <c r="IC29" s="3">
        <f t="shared" si="3"/>
        <v>4</v>
      </c>
      <c r="ID29" s="3">
        <f t="shared" si="3"/>
        <v>6</v>
      </c>
      <c r="IE29" s="3">
        <f t="shared" si="3"/>
        <v>5</v>
      </c>
      <c r="IF29" s="3">
        <f t="shared" si="3"/>
        <v>6</v>
      </c>
      <c r="IG29" s="3">
        <f t="shared" si="3"/>
        <v>7</v>
      </c>
      <c r="IH29" s="3">
        <f t="shared" si="3"/>
        <v>2</v>
      </c>
      <c r="II29" s="3">
        <f t="shared" si="3"/>
        <v>2</v>
      </c>
      <c r="IJ29" s="3">
        <f t="shared" si="3"/>
        <v>7</v>
      </c>
      <c r="IK29" s="3">
        <f t="shared" si="3"/>
        <v>6</v>
      </c>
      <c r="IL29" s="3">
        <f t="shared" si="3"/>
        <v>4</v>
      </c>
      <c r="IM29" s="3">
        <f t="shared" si="3"/>
        <v>7</v>
      </c>
      <c r="IN29" s="3">
        <f t="shared" si="3"/>
        <v>4</v>
      </c>
      <c r="IO29" s="3">
        <f t="shared" si="3"/>
        <v>8</v>
      </c>
      <c r="IP29" s="3">
        <f t="shared" si="3"/>
        <v>6</v>
      </c>
      <c r="IQ29" s="3">
        <f t="shared" si="3"/>
        <v>1</v>
      </c>
      <c r="IR29" s="3">
        <f t="shared" si="3"/>
        <v>1</v>
      </c>
      <c r="IS29" s="3">
        <f t="shared" si="3"/>
        <v>9</v>
      </c>
      <c r="IT29" s="3">
        <f t="shared" si="3"/>
        <v>5</v>
      </c>
      <c r="IU29" s="3">
        <f t="shared" si="3"/>
        <v>6</v>
      </c>
      <c r="IV29" s="3">
        <f t="shared" si="3"/>
        <v>8</v>
      </c>
      <c r="IW29" s="3">
        <f t="shared" si="3"/>
        <v>1</v>
      </c>
      <c r="IX29" s="3">
        <f t="shared" si="3"/>
        <v>7</v>
      </c>
      <c r="IY29" s="3">
        <f t="shared" ref="IY29:LJ29" si="4">SUM(IY14:IY28)</f>
        <v>7</v>
      </c>
      <c r="IZ29" s="3">
        <f t="shared" si="4"/>
        <v>1</v>
      </c>
      <c r="JA29" s="3">
        <f t="shared" si="4"/>
        <v>4</v>
      </c>
      <c r="JB29" s="3">
        <f t="shared" si="4"/>
        <v>9</v>
      </c>
      <c r="JC29" s="3">
        <f t="shared" si="4"/>
        <v>2</v>
      </c>
      <c r="JD29" s="3">
        <f t="shared" si="4"/>
        <v>3</v>
      </c>
      <c r="JE29" s="3">
        <f t="shared" si="4"/>
        <v>7</v>
      </c>
      <c r="JF29" s="3">
        <f t="shared" si="4"/>
        <v>5</v>
      </c>
      <c r="JG29" s="3">
        <f t="shared" si="4"/>
        <v>6</v>
      </c>
      <c r="JH29" s="3">
        <f t="shared" si="4"/>
        <v>7</v>
      </c>
      <c r="JI29" s="3">
        <f t="shared" si="4"/>
        <v>2</v>
      </c>
      <c r="JJ29" s="3">
        <f t="shared" si="4"/>
        <v>7</v>
      </c>
      <c r="JK29" s="3">
        <f t="shared" si="4"/>
        <v>6</v>
      </c>
      <c r="JL29" s="3">
        <f t="shared" si="4"/>
        <v>2</v>
      </c>
      <c r="JM29" s="3">
        <f t="shared" si="4"/>
        <v>7</v>
      </c>
      <c r="JN29" s="3">
        <f t="shared" si="4"/>
        <v>6</v>
      </c>
      <c r="JO29" s="3">
        <f t="shared" si="4"/>
        <v>2</v>
      </c>
      <c r="JP29" s="3">
        <f t="shared" si="4"/>
        <v>3</v>
      </c>
      <c r="JQ29" s="3">
        <f t="shared" si="4"/>
        <v>7</v>
      </c>
      <c r="JR29" s="3">
        <f t="shared" si="4"/>
        <v>5</v>
      </c>
      <c r="JS29" s="3">
        <f t="shared" si="4"/>
        <v>8</v>
      </c>
      <c r="JT29" s="3">
        <f t="shared" si="4"/>
        <v>6</v>
      </c>
      <c r="JU29" s="3">
        <f t="shared" si="4"/>
        <v>1</v>
      </c>
      <c r="JV29" s="3">
        <f t="shared" si="4"/>
        <v>7</v>
      </c>
      <c r="JW29" s="3">
        <f t="shared" si="4"/>
        <v>7</v>
      </c>
      <c r="JX29" s="3">
        <f t="shared" si="4"/>
        <v>1</v>
      </c>
      <c r="JY29" s="3">
        <f t="shared" si="4"/>
        <v>4</v>
      </c>
      <c r="JZ29" s="3">
        <f t="shared" si="4"/>
        <v>8</v>
      </c>
      <c r="KA29" s="3">
        <f t="shared" si="4"/>
        <v>3</v>
      </c>
      <c r="KB29" s="3">
        <f t="shared" si="4"/>
        <v>0</v>
      </c>
      <c r="KC29" s="3">
        <f t="shared" si="4"/>
        <v>13</v>
      </c>
      <c r="KD29" s="3">
        <f t="shared" si="4"/>
        <v>2</v>
      </c>
      <c r="KE29" s="3">
        <f t="shared" si="4"/>
        <v>6</v>
      </c>
      <c r="KF29" s="3">
        <f t="shared" si="4"/>
        <v>8</v>
      </c>
      <c r="KG29" s="3">
        <f t="shared" si="4"/>
        <v>1</v>
      </c>
      <c r="KH29" s="3">
        <f t="shared" si="4"/>
        <v>9</v>
      </c>
      <c r="KI29" s="3">
        <f t="shared" si="4"/>
        <v>3</v>
      </c>
      <c r="KJ29" s="3">
        <f t="shared" si="4"/>
        <v>3</v>
      </c>
      <c r="KK29" s="3">
        <f t="shared" si="4"/>
        <v>4</v>
      </c>
      <c r="KL29" s="3">
        <f t="shared" si="4"/>
        <v>10</v>
      </c>
      <c r="KM29" s="3">
        <f t="shared" si="4"/>
        <v>1</v>
      </c>
      <c r="KN29" s="3">
        <f t="shared" si="4"/>
        <v>3</v>
      </c>
      <c r="KO29" s="3">
        <f t="shared" si="4"/>
        <v>11</v>
      </c>
      <c r="KP29" s="3">
        <f t="shared" si="4"/>
        <v>1</v>
      </c>
      <c r="KQ29" s="3">
        <f t="shared" si="4"/>
        <v>4</v>
      </c>
      <c r="KR29" s="3">
        <f t="shared" si="4"/>
        <v>7</v>
      </c>
      <c r="KS29" s="3">
        <f t="shared" si="4"/>
        <v>4</v>
      </c>
      <c r="KT29" s="3">
        <f t="shared" si="4"/>
        <v>13</v>
      </c>
      <c r="KU29" s="3">
        <f t="shared" si="4"/>
        <v>2</v>
      </c>
      <c r="KV29" s="3">
        <f t="shared" si="4"/>
        <v>0</v>
      </c>
      <c r="KW29" s="3">
        <f t="shared" si="4"/>
        <v>5</v>
      </c>
      <c r="KX29" s="3">
        <f t="shared" si="4"/>
        <v>7</v>
      </c>
      <c r="KY29" s="3">
        <f t="shared" si="4"/>
        <v>3</v>
      </c>
      <c r="KZ29" s="3">
        <f t="shared" si="4"/>
        <v>0</v>
      </c>
      <c r="LA29" s="3">
        <f t="shared" si="4"/>
        <v>15</v>
      </c>
      <c r="LB29" s="3">
        <f t="shared" si="4"/>
        <v>0</v>
      </c>
      <c r="LC29" s="3">
        <f t="shared" si="4"/>
        <v>4</v>
      </c>
      <c r="LD29" s="3">
        <f t="shared" si="4"/>
        <v>11</v>
      </c>
      <c r="LE29" s="3">
        <f t="shared" si="4"/>
        <v>0</v>
      </c>
      <c r="LF29" s="3">
        <f t="shared" si="4"/>
        <v>10</v>
      </c>
      <c r="LG29" s="3">
        <f t="shared" si="4"/>
        <v>5</v>
      </c>
      <c r="LH29" s="3">
        <f t="shared" si="4"/>
        <v>0</v>
      </c>
      <c r="LI29" s="3">
        <f t="shared" si="4"/>
        <v>8</v>
      </c>
      <c r="LJ29" s="3">
        <f t="shared" si="4"/>
        <v>5</v>
      </c>
      <c r="LK29" s="3">
        <f t="shared" ref="LK29:NV29" si="5">SUM(LK14:LK28)</f>
        <v>2</v>
      </c>
      <c r="LL29" s="3">
        <f t="shared" si="5"/>
        <v>14</v>
      </c>
      <c r="LM29" s="3">
        <f t="shared" si="5"/>
        <v>0</v>
      </c>
      <c r="LN29" s="3">
        <f t="shared" si="5"/>
        <v>1</v>
      </c>
      <c r="LO29" s="3">
        <f t="shared" si="5"/>
        <v>15</v>
      </c>
      <c r="LP29" s="3">
        <f t="shared" si="5"/>
        <v>0</v>
      </c>
      <c r="LQ29" s="3">
        <f t="shared" si="5"/>
        <v>0</v>
      </c>
      <c r="LR29" s="3">
        <f t="shared" si="5"/>
        <v>2</v>
      </c>
      <c r="LS29" s="3">
        <f t="shared" si="5"/>
        <v>9</v>
      </c>
      <c r="LT29" s="3">
        <f t="shared" si="5"/>
        <v>4</v>
      </c>
      <c r="LU29" s="3">
        <f t="shared" si="5"/>
        <v>4</v>
      </c>
      <c r="LV29" s="3">
        <f t="shared" si="5"/>
        <v>6</v>
      </c>
      <c r="LW29" s="3">
        <f t="shared" si="5"/>
        <v>5</v>
      </c>
      <c r="LX29" s="3">
        <f t="shared" si="5"/>
        <v>4</v>
      </c>
      <c r="LY29" s="3">
        <f t="shared" si="5"/>
        <v>6</v>
      </c>
      <c r="LZ29" s="3">
        <f t="shared" si="5"/>
        <v>5</v>
      </c>
      <c r="MA29" s="3">
        <f t="shared" si="5"/>
        <v>9</v>
      </c>
      <c r="MB29" s="3">
        <f t="shared" si="5"/>
        <v>5</v>
      </c>
      <c r="MC29" s="3">
        <f t="shared" si="5"/>
        <v>1</v>
      </c>
      <c r="MD29" s="3">
        <f t="shared" si="5"/>
        <v>10</v>
      </c>
      <c r="ME29" s="3">
        <f t="shared" si="5"/>
        <v>3</v>
      </c>
      <c r="MF29" s="3">
        <f t="shared" si="5"/>
        <v>2</v>
      </c>
      <c r="MG29" s="3">
        <f t="shared" si="5"/>
        <v>15</v>
      </c>
      <c r="MH29" s="3">
        <f t="shared" si="5"/>
        <v>0</v>
      </c>
      <c r="MI29" s="3">
        <f t="shared" si="5"/>
        <v>0</v>
      </c>
      <c r="MJ29" s="3">
        <f t="shared" si="5"/>
        <v>9</v>
      </c>
      <c r="MK29" s="3">
        <f t="shared" si="5"/>
        <v>4</v>
      </c>
      <c r="ML29" s="3">
        <f t="shared" si="5"/>
        <v>2</v>
      </c>
      <c r="MM29" s="3">
        <f t="shared" si="5"/>
        <v>3</v>
      </c>
      <c r="MN29" s="3">
        <f t="shared" si="5"/>
        <v>8</v>
      </c>
      <c r="MO29" s="3">
        <f t="shared" si="5"/>
        <v>4</v>
      </c>
      <c r="MP29" s="3">
        <f t="shared" si="5"/>
        <v>0</v>
      </c>
      <c r="MQ29" s="3">
        <f t="shared" si="5"/>
        <v>12</v>
      </c>
      <c r="MR29" s="3">
        <f t="shared" si="5"/>
        <v>3</v>
      </c>
      <c r="MS29" s="3">
        <f t="shared" si="5"/>
        <v>9</v>
      </c>
      <c r="MT29" s="3">
        <f t="shared" si="5"/>
        <v>5</v>
      </c>
      <c r="MU29" s="3">
        <f t="shared" si="5"/>
        <v>1</v>
      </c>
      <c r="MV29" s="3">
        <f t="shared" si="5"/>
        <v>10</v>
      </c>
      <c r="MW29" s="3">
        <f t="shared" si="5"/>
        <v>5</v>
      </c>
      <c r="MX29" s="3">
        <f t="shared" si="5"/>
        <v>0</v>
      </c>
      <c r="MY29" s="3">
        <f t="shared" si="5"/>
        <v>9</v>
      </c>
      <c r="MZ29" s="3">
        <f t="shared" si="5"/>
        <v>4</v>
      </c>
      <c r="NA29" s="3">
        <f t="shared" si="5"/>
        <v>2</v>
      </c>
      <c r="NB29" s="3">
        <f t="shared" si="5"/>
        <v>15</v>
      </c>
      <c r="NC29" s="3">
        <f t="shared" si="5"/>
        <v>0</v>
      </c>
      <c r="ND29" s="3">
        <f t="shared" si="5"/>
        <v>0</v>
      </c>
      <c r="NE29" s="3">
        <f t="shared" si="5"/>
        <v>10</v>
      </c>
      <c r="NF29" s="3">
        <f t="shared" si="5"/>
        <v>5</v>
      </c>
      <c r="NG29" s="3">
        <f t="shared" si="5"/>
        <v>0</v>
      </c>
      <c r="NH29" s="3">
        <f t="shared" si="5"/>
        <v>15</v>
      </c>
      <c r="NI29" s="3">
        <f t="shared" si="5"/>
        <v>0</v>
      </c>
      <c r="NJ29" s="3">
        <f t="shared" si="5"/>
        <v>0</v>
      </c>
      <c r="NK29" s="3">
        <f t="shared" si="5"/>
        <v>15</v>
      </c>
      <c r="NL29" s="3">
        <f t="shared" si="5"/>
        <v>0</v>
      </c>
      <c r="NM29" s="3">
        <f t="shared" si="5"/>
        <v>0</v>
      </c>
      <c r="NN29" s="3">
        <f t="shared" si="5"/>
        <v>15</v>
      </c>
      <c r="NO29" s="3">
        <f t="shared" si="5"/>
        <v>0</v>
      </c>
      <c r="NP29" s="3">
        <f t="shared" si="5"/>
        <v>0</v>
      </c>
      <c r="NQ29" s="3">
        <f t="shared" si="5"/>
        <v>10</v>
      </c>
      <c r="NR29" s="3">
        <f t="shared" si="5"/>
        <v>5</v>
      </c>
      <c r="NS29" s="3">
        <f t="shared" si="5"/>
        <v>0</v>
      </c>
    </row>
    <row r="30" spans="1:383" ht="39" customHeight="1" x14ac:dyDescent="0.35">
      <c r="A30" s="92" t="s">
        <v>3243</v>
      </c>
      <c r="B30" s="93"/>
      <c r="C30" s="11">
        <f>C29/15%</f>
        <v>40</v>
      </c>
      <c r="D30" s="11">
        <f t="shared" ref="D30:BO30" si="6">D29/15%</f>
        <v>60</v>
      </c>
      <c r="E30" s="11">
        <f t="shared" si="6"/>
        <v>0</v>
      </c>
      <c r="F30" s="11">
        <f t="shared" si="6"/>
        <v>6.666666666666667</v>
      </c>
      <c r="G30" s="11">
        <f t="shared" si="6"/>
        <v>80</v>
      </c>
      <c r="H30" s="11">
        <f t="shared" si="6"/>
        <v>13.333333333333334</v>
      </c>
      <c r="I30" s="11">
        <f t="shared" si="6"/>
        <v>20</v>
      </c>
      <c r="J30" s="11">
        <f t="shared" si="6"/>
        <v>73.333333333333343</v>
      </c>
      <c r="K30" s="11">
        <f t="shared" si="6"/>
        <v>6.666666666666667</v>
      </c>
      <c r="L30" s="11">
        <f t="shared" si="6"/>
        <v>33.333333333333336</v>
      </c>
      <c r="M30" s="11">
        <f t="shared" si="6"/>
        <v>46.666666666666671</v>
      </c>
      <c r="N30" s="11">
        <f t="shared" si="6"/>
        <v>20</v>
      </c>
      <c r="O30" s="11">
        <f t="shared" si="6"/>
        <v>53.333333333333336</v>
      </c>
      <c r="P30" s="11">
        <f t="shared" si="6"/>
        <v>46.666666666666671</v>
      </c>
      <c r="Q30" s="11">
        <f t="shared" si="6"/>
        <v>0</v>
      </c>
      <c r="R30" s="11">
        <f t="shared" si="6"/>
        <v>26.666666666666668</v>
      </c>
      <c r="S30" s="11">
        <f t="shared" si="6"/>
        <v>46.666666666666671</v>
      </c>
      <c r="T30" s="11">
        <f t="shared" si="6"/>
        <v>26.666666666666668</v>
      </c>
      <c r="U30" s="11">
        <f t="shared" si="6"/>
        <v>40</v>
      </c>
      <c r="V30" s="11">
        <f t="shared" si="6"/>
        <v>60</v>
      </c>
      <c r="W30" s="11">
        <f t="shared" si="6"/>
        <v>0</v>
      </c>
      <c r="X30" s="11">
        <f t="shared" si="6"/>
        <v>26.666666666666668</v>
      </c>
      <c r="Y30" s="11">
        <f t="shared" si="6"/>
        <v>66.666666666666671</v>
      </c>
      <c r="Z30" s="11">
        <f t="shared" si="6"/>
        <v>6.666666666666667</v>
      </c>
      <c r="AA30" s="11">
        <f t="shared" si="6"/>
        <v>40</v>
      </c>
      <c r="AB30" s="11">
        <f t="shared" si="6"/>
        <v>60</v>
      </c>
      <c r="AC30" s="11">
        <f t="shared" si="6"/>
        <v>0</v>
      </c>
      <c r="AD30" s="11">
        <f t="shared" si="6"/>
        <v>40</v>
      </c>
      <c r="AE30" s="11">
        <f t="shared" si="6"/>
        <v>60</v>
      </c>
      <c r="AF30" s="11">
        <f t="shared" si="6"/>
        <v>0</v>
      </c>
      <c r="AG30" s="11">
        <f t="shared" si="6"/>
        <v>26.666666666666668</v>
      </c>
      <c r="AH30" s="11">
        <f t="shared" si="6"/>
        <v>73.333333333333343</v>
      </c>
      <c r="AI30" s="11">
        <f t="shared" si="6"/>
        <v>0</v>
      </c>
      <c r="AJ30" s="11">
        <f t="shared" si="6"/>
        <v>33.333333333333336</v>
      </c>
      <c r="AK30" s="11">
        <f t="shared" si="6"/>
        <v>60</v>
      </c>
      <c r="AL30" s="11">
        <f t="shared" si="6"/>
        <v>6.666666666666667</v>
      </c>
      <c r="AM30" s="11">
        <f t="shared" si="6"/>
        <v>26.666666666666668</v>
      </c>
      <c r="AN30" s="11">
        <f t="shared" si="6"/>
        <v>66.666666666666671</v>
      </c>
      <c r="AO30" s="11">
        <f t="shared" si="6"/>
        <v>6.666666666666667</v>
      </c>
      <c r="AP30" s="11">
        <f t="shared" si="6"/>
        <v>73.333333333333343</v>
      </c>
      <c r="AQ30" s="11">
        <f t="shared" si="6"/>
        <v>26.666666666666668</v>
      </c>
      <c r="AR30" s="11">
        <f t="shared" si="6"/>
        <v>0</v>
      </c>
      <c r="AS30" s="11">
        <f t="shared" si="6"/>
        <v>26.666666666666668</v>
      </c>
      <c r="AT30" s="11">
        <f t="shared" si="6"/>
        <v>60</v>
      </c>
      <c r="AU30" s="11">
        <f t="shared" si="6"/>
        <v>13.333333333333334</v>
      </c>
      <c r="AV30" s="11">
        <f t="shared" si="6"/>
        <v>40</v>
      </c>
      <c r="AW30" s="11">
        <f t="shared" si="6"/>
        <v>53.333333333333336</v>
      </c>
      <c r="AX30" s="11">
        <f t="shared" si="6"/>
        <v>6.666666666666667</v>
      </c>
      <c r="AY30" s="11">
        <f t="shared" si="6"/>
        <v>6.666666666666667</v>
      </c>
      <c r="AZ30" s="11">
        <f t="shared" si="6"/>
        <v>86.666666666666671</v>
      </c>
      <c r="BA30" s="11">
        <f t="shared" si="6"/>
        <v>6.666666666666667</v>
      </c>
      <c r="BB30" s="11">
        <f t="shared" si="6"/>
        <v>33.333333333333336</v>
      </c>
      <c r="BC30" s="11">
        <f t="shared" si="6"/>
        <v>60</v>
      </c>
      <c r="BD30" s="11">
        <f t="shared" si="6"/>
        <v>6.666666666666667</v>
      </c>
      <c r="BE30" s="11">
        <f t="shared" si="6"/>
        <v>53.333333333333336</v>
      </c>
      <c r="BF30" s="11">
        <f t="shared" si="6"/>
        <v>46.666666666666671</v>
      </c>
      <c r="BG30" s="11">
        <f t="shared" si="6"/>
        <v>0</v>
      </c>
      <c r="BH30" s="11">
        <f t="shared" si="6"/>
        <v>40</v>
      </c>
      <c r="BI30" s="11">
        <f t="shared" si="6"/>
        <v>46.666666666666671</v>
      </c>
      <c r="BJ30" s="11">
        <f t="shared" si="6"/>
        <v>13.333333333333334</v>
      </c>
      <c r="BK30" s="11">
        <f t="shared" si="6"/>
        <v>33.333333333333336</v>
      </c>
      <c r="BL30" s="11">
        <f t="shared" si="6"/>
        <v>33.333333333333336</v>
      </c>
      <c r="BM30" s="11">
        <f t="shared" si="6"/>
        <v>33.333333333333336</v>
      </c>
      <c r="BN30" s="11">
        <f t="shared" si="6"/>
        <v>20</v>
      </c>
      <c r="BO30" s="11">
        <f t="shared" si="6"/>
        <v>60</v>
      </c>
      <c r="BP30" s="11">
        <f t="shared" ref="BP30:EA30" si="7">BP29/15%</f>
        <v>20</v>
      </c>
      <c r="BQ30" s="11">
        <f t="shared" si="7"/>
        <v>20</v>
      </c>
      <c r="BR30" s="11">
        <f t="shared" si="7"/>
        <v>53.333333333333336</v>
      </c>
      <c r="BS30" s="11">
        <f t="shared" si="7"/>
        <v>33.333333333333336</v>
      </c>
      <c r="BT30" s="11">
        <f t="shared" si="7"/>
        <v>6.666666666666667</v>
      </c>
      <c r="BU30" s="11">
        <f t="shared" si="7"/>
        <v>66.666666666666671</v>
      </c>
      <c r="BV30" s="11">
        <f t="shared" si="7"/>
        <v>26.666666666666668</v>
      </c>
      <c r="BW30" s="11">
        <f t="shared" si="7"/>
        <v>40</v>
      </c>
      <c r="BX30" s="11">
        <f t="shared" si="7"/>
        <v>33.333333333333336</v>
      </c>
      <c r="BY30" s="11">
        <f t="shared" si="7"/>
        <v>26.666666666666668</v>
      </c>
      <c r="BZ30" s="11">
        <f t="shared" si="7"/>
        <v>13.333333333333334</v>
      </c>
      <c r="CA30" s="11">
        <f t="shared" si="7"/>
        <v>60</v>
      </c>
      <c r="CB30" s="11">
        <f t="shared" si="7"/>
        <v>26.666666666666668</v>
      </c>
      <c r="CC30" s="11">
        <f t="shared" si="7"/>
        <v>66.666666666666671</v>
      </c>
      <c r="CD30" s="11">
        <f t="shared" si="7"/>
        <v>33.333333333333336</v>
      </c>
      <c r="CE30" s="11">
        <f t="shared" si="7"/>
        <v>0</v>
      </c>
      <c r="CF30" s="11">
        <f t="shared" si="7"/>
        <v>60</v>
      </c>
      <c r="CG30" s="11">
        <f t="shared" si="7"/>
        <v>26.666666666666668</v>
      </c>
      <c r="CH30" s="11">
        <f t="shared" si="7"/>
        <v>13.333333333333334</v>
      </c>
      <c r="CI30" s="11">
        <f t="shared" si="7"/>
        <v>13.333333333333334</v>
      </c>
      <c r="CJ30" s="11">
        <f t="shared" si="7"/>
        <v>66.666666666666671</v>
      </c>
      <c r="CK30" s="11">
        <f t="shared" si="7"/>
        <v>26.666666666666668</v>
      </c>
      <c r="CL30" s="11">
        <f t="shared" si="7"/>
        <v>60</v>
      </c>
      <c r="CM30" s="11">
        <f t="shared" si="7"/>
        <v>40</v>
      </c>
      <c r="CN30" s="11">
        <f t="shared" si="7"/>
        <v>0</v>
      </c>
      <c r="CO30" s="11">
        <f t="shared" si="7"/>
        <v>26.666666666666668</v>
      </c>
      <c r="CP30" s="11">
        <f t="shared" si="7"/>
        <v>33.333333333333336</v>
      </c>
      <c r="CQ30" s="11">
        <f t="shared" si="7"/>
        <v>40</v>
      </c>
      <c r="CR30" s="11">
        <f t="shared" si="7"/>
        <v>40</v>
      </c>
      <c r="CS30" s="11">
        <f t="shared" si="7"/>
        <v>40</v>
      </c>
      <c r="CT30" s="11">
        <f t="shared" si="7"/>
        <v>20</v>
      </c>
      <c r="CU30" s="11">
        <f t="shared" si="7"/>
        <v>33.333333333333336</v>
      </c>
      <c r="CV30" s="11">
        <f t="shared" si="7"/>
        <v>46.666666666666671</v>
      </c>
      <c r="CW30" s="11">
        <f t="shared" si="7"/>
        <v>20</v>
      </c>
      <c r="CX30" s="11">
        <f t="shared" si="7"/>
        <v>20</v>
      </c>
      <c r="CY30" s="11">
        <f t="shared" si="7"/>
        <v>60</v>
      </c>
      <c r="CZ30" s="11">
        <f t="shared" si="7"/>
        <v>20</v>
      </c>
      <c r="DA30" s="11">
        <f t="shared" si="7"/>
        <v>20</v>
      </c>
      <c r="DB30" s="11">
        <f t="shared" si="7"/>
        <v>60</v>
      </c>
      <c r="DC30" s="11">
        <f t="shared" si="7"/>
        <v>20</v>
      </c>
      <c r="DD30" s="11">
        <f t="shared" si="7"/>
        <v>20</v>
      </c>
      <c r="DE30" s="11">
        <f t="shared" si="7"/>
        <v>66.666666666666671</v>
      </c>
      <c r="DF30" s="11">
        <f t="shared" si="7"/>
        <v>13.333333333333334</v>
      </c>
      <c r="DG30" s="11">
        <f t="shared" si="7"/>
        <v>33.333333333333336</v>
      </c>
      <c r="DH30" s="11">
        <f t="shared" si="7"/>
        <v>46.666666666666671</v>
      </c>
      <c r="DI30" s="11">
        <f t="shared" si="7"/>
        <v>20</v>
      </c>
      <c r="DJ30" s="11">
        <f t="shared" si="7"/>
        <v>13.333333333333334</v>
      </c>
      <c r="DK30" s="11">
        <f t="shared" si="7"/>
        <v>60</v>
      </c>
      <c r="DL30" s="11">
        <f t="shared" si="7"/>
        <v>26.666666666666668</v>
      </c>
      <c r="DM30" s="11">
        <f t="shared" si="7"/>
        <v>26.666666666666668</v>
      </c>
      <c r="DN30" s="11">
        <f t="shared" si="7"/>
        <v>53.333333333333336</v>
      </c>
      <c r="DO30" s="11">
        <f t="shared" si="7"/>
        <v>20</v>
      </c>
      <c r="DP30" s="11">
        <f t="shared" si="7"/>
        <v>46.666666666666671</v>
      </c>
      <c r="DQ30" s="11">
        <f t="shared" si="7"/>
        <v>46.666666666666671</v>
      </c>
      <c r="DR30" s="11">
        <f t="shared" si="7"/>
        <v>6.666666666666667</v>
      </c>
      <c r="DS30" s="11">
        <f t="shared" si="7"/>
        <v>20</v>
      </c>
      <c r="DT30" s="11">
        <f t="shared" si="7"/>
        <v>53.333333333333336</v>
      </c>
      <c r="DU30" s="11">
        <f t="shared" si="7"/>
        <v>26.666666666666668</v>
      </c>
      <c r="DV30" s="11">
        <f t="shared" si="7"/>
        <v>40</v>
      </c>
      <c r="DW30" s="11">
        <f t="shared" si="7"/>
        <v>33.333333333333336</v>
      </c>
      <c r="DX30" s="11">
        <f t="shared" si="7"/>
        <v>26.666666666666668</v>
      </c>
      <c r="DY30" s="11">
        <f t="shared" si="7"/>
        <v>60</v>
      </c>
      <c r="DZ30" s="11">
        <f t="shared" si="7"/>
        <v>33.333333333333336</v>
      </c>
      <c r="EA30" s="11">
        <f t="shared" si="7"/>
        <v>6.666666666666667</v>
      </c>
      <c r="EB30" s="11">
        <f t="shared" ref="EB30:GM30" si="8">EB29/15%</f>
        <v>20</v>
      </c>
      <c r="EC30" s="11">
        <f t="shared" si="8"/>
        <v>60</v>
      </c>
      <c r="ED30" s="11">
        <f t="shared" si="8"/>
        <v>20</v>
      </c>
      <c r="EE30" s="11">
        <f t="shared" si="8"/>
        <v>26.666666666666668</v>
      </c>
      <c r="EF30" s="11">
        <f t="shared" si="8"/>
        <v>46.666666666666671</v>
      </c>
      <c r="EG30" s="11">
        <f t="shared" si="8"/>
        <v>26.666666666666668</v>
      </c>
      <c r="EH30" s="11">
        <f t="shared" si="8"/>
        <v>26.666666666666668</v>
      </c>
      <c r="EI30" s="11">
        <f t="shared" si="8"/>
        <v>53.333333333333336</v>
      </c>
      <c r="EJ30" s="11">
        <f t="shared" si="8"/>
        <v>20</v>
      </c>
      <c r="EK30" s="11">
        <f t="shared" si="8"/>
        <v>20</v>
      </c>
      <c r="EL30" s="11">
        <f t="shared" si="8"/>
        <v>53.333333333333336</v>
      </c>
      <c r="EM30" s="11">
        <f t="shared" si="8"/>
        <v>26.666666666666668</v>
      </c>
      <c r="EN30" s="11">
        <f t="shared" si="8"/>
        <v>33.333333333333336</v>
      </c>
      <c r="EO30" s="11">
        <f t="shared" si="8"/>
        <v>40</v>
      </c>
      <c r="EP30" s="11">
        <f t="shared" si="8"/>
        <v>26.666666666666668</v>
      </c>
      <c r="EQ30" s="11">
        <f t="shared" si="8"/>
        <v>40</v>
      </c>
      <c r="ER30" s="11">
        <f t="shared" si="8"/>
        <v>40</v>
      </c>
      <c r="ES30" s="11">
        <f t="shared" si="8"/>
        <v>20</v>
      </c>
      <c r="ET30" s="11">
        <f t="shared" si="8"/>
        <v>13.333333333333334</v>
      </c>
      <c r="EU30" s="11">
        <f t="shared" si="8"/>
        <v>53.333333333333336</v>
      </c>
      <c r="EV30" s="11">
        <f t="shared" si="8"/>
        <v>33.333333333333336</v>
      </c>
      <c r="EW30" s="11">
        <f t="shared" si="8"/>
        <v>40</v>
      </c>
      <c r="EX30" s="11">
        <f t="shared" si="8"/>
        <v>46.666666666666671</v>
      </c>
      <c r="EY30" s="11">
        <f t="shared" si="8"/>
        <v>13.333333333333334</v>
      </c>
      <c r="EZ30" s="11">
        <f t="shared" si="8"/>
        <v>66.666666666666671</v>
      </c>
      <c r="FA30" s="11">
        <f t="shared" si="8"/>
        <v>33.333333333333336</v>
      </c>
      <c r="FB30" s="11">
        <f t="shared" si="8"/>
        <v>0</v>
      </c>
      <c r="FC30" s="11">
        <f t="shared" si="8"/>
        <v>40</v>
      </c>
      <c r="FD30" s="11">
        <f t="shared" si="8"/>
        <v>53.333333333333336</v>
      </c>
      <c r="FE30" s="11">
        <f t="shared" si="8"/>
        <v>6.666666666666667</v>
      </c>
      <c r="FF30" s="11">
        <f t="shared" si="8"/>
        <v>0</v>
      </c>
      <c r="FG30" s="11">
        <f t="shared" si="8"/>
        <v>73.333333333333343</v>
      </c>
      <c r="FH30" s="11">
        <f t="shared" si="8"/>
        <v>26.666666666666668</v>
      </c>
      <c r="FI30" s="11">
        <f t="shared" si="8"/>
        <v>33.333333333333336</v>
      </c>
      <c r="FJ30" s="11">
        <f t="shared" si="8"/>
        <v>46.666666666666671</v>
      </c>
      <c r="FK30" s="11">
        <f t="shared" si="8"/>
        <v>20</v>
      </c>
      <c r="FL30" s="11">
        <f t="shared" si="8"/>
        <v>13.333333333333334</v>
      </c>
      <c r="FM30" s="11">
        <f t="shared" si="8"/>
        <v>60</v>
      </c>
      <c r="FN30" s="11">
        <f t="shared" si="8"/>
        <v>26.666666666666668</v>
      </c>
      <c r="FO30" s="11">
        <f t="shared" si="8"/>
        <v>40</v>
      </c>
      <c r="FP30" s="11">
        <f t="shared" si="8"/>
        <v>53.333333333333336</v>
      </c>
      <c r="FQ30" s="11">
        <f t="shared" si="8"/>
        <v>6.666666666666667</v>
      </c>
      <c r="FR30" s="11">
        <f t="shared" si="8"/>
        <v>33.333333333333336</v>
      </c>
      <c r="FS30" s="11">
        <f t="shared" si="8"/>
        <v>40</v>
      </c>
      <c r="FT30" s="11">
        <f t="shared" si="8"/>
        <v>26.666666666666668</v>
      </c>
      <c r="FU30" s="11">
        <f t="shared" si="8"/>
        <v>26.666666666666668</v>
      </c>
      <c r="FV30" s="11">
        <f t="shared" si="8"/>
        <v>46.666666666666671</v>
      </c>
      <c r="FW30" s="11">
        <f t="shared" si="8"/>
        <v>26.666666666666668</v>
      </c>
      <c r="FX30" s="11">
        <f t="shared" si="8"/>
        <v>33.333333333333336</v>
      </c>
      <c r="FY30" s="11">
        <f t="shared" si="8"/>
        <v>46.666666666666671</v>
      </c>
      <c r="FZ30" s="11">
        <f t="shared" si="8"/>
        <v>20</v>
      </c>
      <c r="GA30" s="11">
        <f t="shared" si="8"/>
        <v>46.666666666666671</v>
      </c>
      <c r="GB30" s="11">
        <f t="shared" si="8"/>
        <v>46.666666666666671</v>
      </c>
      <c r="GC30" s="11">
        <f t="shared" si="8"/>
        <v>6.666666666666667</v>
      </c>
      <c r="GD30" s="11">
        <f t="shared" si="8"/>
        <v>0</v>
      </c>
      <c r="GE30" s="11">
        <f t="shared" si="8"/>
        <v>53.333333333333336</v>
      </c>
      <c r="GF30" s="11">
        <f t="shared" si="8"/>
        <v>46.666666666666671</v>
      </c>
      <c r="GG30" s="11">
        <f t="shared" si="8"/>
        <v>6.666666666666667</v>
      </c>
      <c r="GH30" s="11">
        <f t="shared" si="8"/>
        <v>46.666666666666671</v>
      </c>
      <c r="GI30" s="11">
        <f t="shared" si="8"/>
        <v>46.666666666666671</v>
      </c>
      <c r="GJ30" s="11">
        <f t="shared" si="8"/>
        <v>26.666666666666668</v>
      </c>
      <c r="GK30" s="11">
        <f t="shared" si="8"/>
        <v>40</v>
      </c>
      <c r="GL30" s="11">
        <f t="shared" si="8"/>
        <v>33.333333333333336</v>
      </c>
      <c r="GM30" s="11">
        <f t="shared" si="8"/>
        <v>53.333333333333336</v>
      </c>
      <c r="GN30" s="11">
        <f t="shared" ref="GN30:IY30" si="9">GN29/15%</f>
        <v>13.333333333333334</v>
      </c>
      <c r="GO30" s="11">
        <f t="shared" si="9"/>
        <v>33.333333333333336</v>
      </c>
      <c r="GP30" s="11">
        <f t="shared" si="9"/>
        <v>6.666666666666667</v>
      </c>
      <c r="GQ30" s="11">
        <f t="shared" si="9"/>
        <v>66.666666666666671</v>
      </c>
      <c r="GR30" s="11">
        <f t="shared" si="9"/>
        <v>26.666666666666668</v>
      </c>
      <c r="GS30" s="11">
        <f t="shared" si="9"/>
        <v>20</v>
      </c>
      <c r="GT30" s="11">
        <f t="shared" si="9"/>
        <v>46.666666666666671</v>
      </c>
      <c r="GU30" s="11">
        <f t="shared" si="9"/>
        <v>33.333333333333336</v>
      </c>
      <c r="GV30" s="11">
        <f t="shared" si="9"/>
        <v>26.666666666666668</v>
      </c>
      <c r="GW30" s="11">
        <f t="shared" si="9"/>
        <v>40</v>
      </c>
      <c r="GX30" s="11">
        <f t="shared" si="9"/>
        <v>33.333333333333336</v>
      </c>
      <c r="GY30" s="11">
        <f t="shared" si="9"/>
        <v>26.666666666666668</v>
      </c>
      <c r="GZ30" s="11">
        <f t="shared" si="9"/>
        <v>46.666666666666671</v>
      </c>
      <c r="HA30" s="11">
        <f t="shared" si="9"/>
        <v>26.666666666666668</v>
      </c>
      <c r="HB30" s="11">
        <f t="shared" si="9"/>
        <v>13.333333333333334</v>
      </c>
      <c r="HC30" s="11">
        <f t="shared" si="9"/>
        <v>53.333333333333336</v>
      </c>
      <c r="HD30" s="11">
        <f t="shared" si="9"/>
        <v>33.333333333333336</v>
      </c>
      <c r="HE30" s="11">
        <f t="shared" si="9"/>
        <v>0</v>
      </c>
      <c r="HF30" s="11">
        <f t="shared" si="9"/>
        <v>60</v>
      </c>
      <c r="HG30" s="11">
        <f t="shared" si="9"/>
        <v>40</v>
      </c>
      <c r="HH30" s="11">
        <f t="shared" si="9"/>
        <v>0</v>
      </c>
      <c r="HI30" s="11">
        <f t="shared" si="9"/>
        <v>73.333333333333343</v>
      </c>
      <c r="HJ30" s="11">
        <f t="shared" si="9"/>
        <v>26.666666666666668</v>
      </c>
      <c r="HK30" s="11">
        <f t="shared" si="9"/>
        <v>26.666666666666668</v>
      </c>
      <c r="HL30" s="11">
        <f t="shared" si="9"/>
        <v>46.666666666666671</v>
      </c>
      <c r="HM30" s="11">
        <f t="shared" si="9"/>
        <v>26.666666666666668</v>
      </c>
      <c r="HN30" s="11">
        <f t="shared" si="9"/>
        <v>0</v>
      </c>
      <c r="HO30" s="11">
        <f t="shared" si="9"/>
        <v>66.666666666666671</v>
      </c>
      <c r="HP30" s="11">
        <f t="shared" si="9"/>
        <v>33.333333333333336</v>
      </c>
      <c r="HQ30" s="11">
        <f t="shared" si="9"/>
        <v>0</v>
      </c>
      <c r="HR30" s="11">
        <f t="shared" si="9"/>
        <v>80</v>
      </c>
      <c r="HS30" s="11">
        <f t="shared" si="9"/>
        <v>20</v>
      </c>
      <c r="HT30" s="11">
        <f t="shared" si="9"/>
        <v>26.666666666666668</v>
      </c>
      <c r="HU30" s="11">
        <f t="shared" si="9"/>
        <v>66.666666666666671</v>
      </c>
      <c r="HV30" s="11">
        <f t="shared" si="9"/>
        <v>6.666666666666667</v>
      </c>
      <c r="HW30" s="11">
        <f t="shared" si="9"/>
        <v>26.666666666666668</v>
      </c>
      <c r="HX30" s="11">
        <f t="shared" si="9"/>
        <v>46.666666666666671</v>
      </c>
      <c r="HY30" s="11">
        <f t="shared" si="9"/>
        <v>26.666666666666668</v>
      </c>
      <c r="HZ30" s="11">
        <f t="shared" si="9"/>
        <v>60</v>
      </c>
      <c r="IA30" s="11">
        <f t="shared" si="9"/>
        <v>40</v>
      </c>
      <c r="IB30" s="11">
        <f t="shared" si="9"/>
        <v>0</v>
      </c>
      <c r="IC30" s="11">
        <f t="shared" si="9"/>
        <v>26.666666666666668</v>
      </c>
      <c r="ID30" s="11">
        <f t="shared" si="9"/>
        <v>40</v>
      </c>
      <c r="IE30" s="11">
        <f t="shared" si="9"/>
        <v>33.333333333333336</v>
      </c>
      <c r="IF30" s="11">
        <f t="shared" si="9"/>
        <v>40</v>
      </c>
      <c r="IG30" s="11">
        <f t="shared" si="9"/>
        <v>46.666666666666671</v>
      </c>
      <c r="IH30" s="11">
        <f t="shared" si="9"/>
        <v>13.333333333333334</v>
      </c>
      <c r="II30" s="11">
        <f t="shared" si="9"/>
        <v>13.333333333333334</v>
      </c>
      <c r="IJ30" s="11">
        <f t="shared" si="9"/>
        <v>46.666666666666671</v>
      </c>
      <c r="IK30" s="11">
        <f t="shared" si="9"/>
        <v>40</v>
      </c>
      <c r="IL30" s="11">
        <f t="shared" si="9"/>
        <v>26.666666666666668</v>
      </c>
      <c r="IM30" s="11">
        <f t="shared" si="9"/>
        <v>46.666666666666671</v>
      </c>
      <c r="IN30" s="11">
        <f t="shared" si="9"/>
        <v>26.666666666666668</v>
      </c>
      <c r="IO30" s="11">
        <f t="shared" si="9"/>
        <v>53.333333333333336</v>
      </c>
      <c r="IP30" s="11">
        <f t="shared" si="9"/>
        <v>40</v>
      </c>
      <c r="IQ30" s="11">
        <f t="shared" si="9"/>
        <v>6.666666666666667</v>
      </c>
      <c r="IR30" s="11">
        <f t="shared" si="9"/>
        <v>6.666666666666667</v>
      </c>
      <c r="IS30" s="11">
        <f t="shared" si="9"/>
        <v>60</v>
      </c>
      <c r="IT30" s="11">
        <f t="shared" si="9"/>
        <v>33.333333333333336</v>
      </c>
      <c r="IU30" s="11">
        <f t="shared" si="9"/>
        <v>40</v>
      </c>
      <c r="IV30" s="11">
        <f t="shared" si="9"/>
        <v>53.333333333333336</v>
      </c>
      <c r="IW30" s="11">
        <f t="shared" si="9"/>
        <v>6.666666666666667</v>
      </c>
      <c r="IX30" s="11">
        <f t="shared" si="9"/>
        <v>46.666666666666671</v>
      </c>
      <c r="IY30" s="11">
        <f t="shared" si="9"/>
        <v>46.666666666666671</v>
      </c>
      <c r="IZ30" s="11">
        <f t="shared" ref="IZ30:LK30" si="10">IZ29/15%</f>
        <v>6.666666666666667</v>
      </c>
      <c r="JA30" s="11">
        <f t="shared" si="10"/>
        <v>26.666666666666668</v>
      </c>
      <c r="JB30" s="11">
        <f t="shared" si="10"/>
        <v>60</v>
      </c>
      <c r="JC30" s="11">
        <f t="shared" si="10"/>
        <v>13.333333333333334</v>
      </c>
      <c r="JD30" s="11">
        <f t="shared" si="10"/>
        <v>20</v>
      </c>
      <c r="JE30" s="11">
        <f t="shared" si="10"/>
        <v>46.666666666666671</v>
      </c>
      <c r="JF30" s="11">
        <f t="shared" si="10"/>
        <v>33.333333333333336</v>
      </c>
      <c r="JG30" s="11">
        <f t="shared" si="10"/>
        <v>40</v>
      </c>
      <c r="JH30" s="11">
        <f t="shared" si="10"/>
        <v>46.666666666666671</v>
      </c>
      <c r="JI30" s="11">
        <f t="shared" si="10"/>
        <v>13.333333333333334</v>
      </c>
      <c r="JJ30" s="11">
        <f t="shared" si="10"/>
        <v>46.666666666666671</v>
      </c>
      <c r="JK30" s="11">
        <f t="shared" si="10"/>
        <v>40</v>
      </c>
      <c r="JL30" s="11">
        <f t="shared" si="10"/>
        <v>13.333333333333334</v>
      </c>
      <c r="JM30" s="11">
        <f t="shared" si="10"/>
        <v>46.666666666666671</v>
      </c>
      <c r="JN30" s="11">
        <f t="shared" si="10"/>
        <v>40</v>
      </c>
      <c r="JO30" s="11">
        <f t="shared" si="10"/>
        <v>13.333333333333334</v>
      </c>
      <c r="JP30" s="11">
        <f t="shared" si="10"/>
        <v>20</v>
      </c>
      <c r="JQ30" s="11">
        <f t="shared" si="10"/>
        <v>46.666666666666671</v>
      </c>
      <c r="JR30" s="11">
        <f t="shared" si="10"/>
        <v>33.333333333333336</v>
      </c>
      <c r="JS30" s="11">
        <f t="shared" si="10"/>
        <v>53.333333333333336</v>
      </c>
      <c r="JT30" s="11">
        <f t="shared" si="10"/>
        <v>40</v>
      </c>
      <c r="JU30" s="11">
        <f t="shared" si="10"/>
        <v>6.666666666666667</v>
      </c>
      <c r="JV30" s="11">
        <f t="shared" si="10"/>
        <v>46.666666666666671</v>
      </c>
      <c r="JW30" s="11">
        <f t="shared" si="10"/>
        <v>46.666666666666671</v>
      </c>
      <c r="JX30" s="11">
        <f t="shared" si="10"/>
        <v>6.666666666666667</v>
      </c>
      <c r="JY30" s="11">
        <f t="shared" si="10"/>
        <v>26.666666666666668</v>
      </c>
      <c r="JZ30" s="11">
        <f t="shared" si="10"/>
        <v>53.333333333333336</v>
      </c>
      <c r="KA30" s="11">
        <f t="shared" si="10"/>
        <v>20</v>
      </c>
      <c r="KB30" s="11">
        <f t="shared" si="10"/>
        <v>0</v>
      </c>
      <c r="KC30" s="11">
        <f t="shared" si="10"/>
        <v>86.666666666666671</v>
      </c>
      <c r="KD30" s="11">
        <f t="shared" si="10"/>
        <v>13.333333333333334</v>
      </c>
      <c r="KE30" s="11">
        <f t="shared" si="10"/>
        <v>40</v>
      </c>
      <c r="KF30" s="11">
        <f t="shared" si="10"/>
        <v>53.333333333333336</v>
      </c>
      <c r="KG30" s="11">
        <f t="shared" si="10"/>
        <v>6.666666666666667</v>
      </c>
      <c r="KH30" s="11">
        <f t="shared" si="10"/>
        <v>60</v>
      </c>
      <c r="KI30" s="11">
        <f t="shared" si="10"/>
        <v>20</v>
      </c>
      <c r="KJ30" s="11">
        <f t="shared" si="10"/>
        <v>20</v>
      </c>
      <c r="KK30" s="11">
        <f t="shared" si="10"/>
        <v>26.666666666666668</v>
      </c>
      <c r="KL30" s="11">
        <f t="shared" si="10"/>
        <v>66.666666666666671</v>
      </c>
      <c r="KM30" s="11">
        <f t="shared" si="10"/>
        <v>6.666666666666667</v>
      </c>
      <c r="KN30" s="11">
        <f t="shared" si="10"/>
        <v>20</v>
      </c>
      <c r="KO30" s="11">
        <f t="shared" si="10"/>
        <v>73.333333333333343</v>
      </c>
      <c r="KP30" s="11">
        <f t="shared" si="10"/>
        <v>6.666666666666667</v>
      </c>
      <c r="KQ30" s="11">
        <f t="shared" si="10"/>
        <v>26.666666666666668</v>
      </c>
      <c r="KR30" s="11">
        <f t="shared" si="10"/>
        <v>46.666666666666671</v>
      </c>
      <c r="KS30" s="11">
        <f t="shared" si="10"/>
        <v>26.666666666666668</v>
      </c>
      <c r="KT30" s="11">
        <f t="shared" si="10"/>
        <v>86.666666666666671</v>
      </c>
      <c r="KU30" s="11">
        <f t="shared" si="10"/>
        <v>13.333333333333334</v>
      </c>
      <c r="KV30" s="11">
        <f t="shared" si="10"/>
        <v>0</v>
      </c>
      <c r="KW30" s="11">
        <f t="shared" si="10"/>
        <v>33.333333333333336</v>
      </c>
      <c r="KX30" s="11">
        <f t="shared" si="10"/>
        <v>46.666666666666671</v>
      </c>
      <c r="KY30" s="11">
        <f t="shared" si="10"/>
        <v>20</v>
      </c>
      <c r="KZ30" s="11">
        <f t="shared" si="10"/>
        <v>0</v>
      </c>
      <c r="LA30" s="11">
        <f t="shared" si="10"/>
        <v>100</v>
      </c>
      <c r="LB30" s="11">
        <f t="shared" si="10"/>
        <v>0</v>
      </c>
      <c r="LC30" s="11">
        <f t="shared" si="10"/>
        <v>26.666666666666668</v>
      </c>
      <c r="LD30" s="11">
        <f t="shared" si="10"/>
        <v>73.333333333333343</v>
      </c>
      <c r="LE30" s="11">
        <f t="shared" si="10"/>
        <v>0</v>
      </c>
      <c r="LF30" s="11">
        <f t="shared" si="10"/>
        <v>66.666666666666671</v>
      </c>
      <c r="LG30" s="11">
        <f t="shared" si="10"/>
        <v>33.333333333333336</v>
      </c>
      <c r="LH30" s="11">
        <f t="shared" si="10"/>
        <v>0</v>
      </c>
      <c r="LI30" s="11">
        <f t="shared" si="10"/>
        <v>53.333333333333336</v>
      </c>
      <c r="LJ30" s="11">
        <f t="shared" si="10"/>
        <v>33.333333333333336</v>
      </c>
      <c r="LK30" s="11">
        <f t="shared" si="10"/>
        <v>13.333333333333334</v>
      </c>
      <c r="LL30" s="11">
        <f t="shared" ref="LL30:NS30" si="11">LL29/15%</f>
        <v>93.333333333333343</v>
      </c>
      <c r="LM30" s="11">
        <f t="shared" si="11"/>
        <v>0</v>
      </c>
      <c r="LN30" s="11">
        <f t="shared" si="11"/>
        <v>6.666666666666667</v>
      </c>
      <c r="LO30" s="11">
        <f t="shared" si="11"/>
        <v>100</v>
      </c>
      <c r="LP30" s="11">
        <f t="shared" si="11"/>
        <v>0</v>
      </c>
      <c r="LQ30" s="11">
        <f t="shared" si="11"/>
        <v>0</v>
      </c>
      <c r="LR30" s="11">
        <f t="shared" si="11"/>
        <v>13.333333333333334</v>
      </c>
      <c r="LS30" s="11">
        <f t="shared" si="11"/>
        <v>60</v>
      </c>
      <c r="LT30" s="11">
        <f t="shared" si="11"/>
        <v>26.666666666666668</v>
      </c>
      <c r="LU30" s="11">
        <f t="shared" si="11"/>
        <v>26.666666666666668</v>
      </c>
      <c r="LV30" s="11">
        <f t="shared" si="11"/>
        <v>40</v>
      </c>
      <c r="LW30" s="11">
        <f t="shared" si="11"/>
        <v>33.333333333333336</v>
      </c>
      <c r="LX30" s="11">
        <f t="shared" si="11"/>
        <v>26.666666666666668</v>
      </c>
      <c r="LY30" s="11">
        <f t="shared" si="11"/>
        <v>40</v>
      </c>
      <c r="LZ30" s="11">
        <f t="shared" si="11"/>
        <v>33.333333333333336</v>
      </c>
      <c r="MA30" s="11">
        <f t="shared" si="11"/>
        <v>60</v>
      </c>
      <c r="MB30" s="11">
        <f t="shared" si="11"/>
        <v>33.333333333333336</v>
      </c>
      <c r="MC30" s="11">
        <f t="shared" si="11"/>
        <v>6.666666666666667</v>
      </c>
      <c r="MD30" s="11">
        <f t="shared" si="11"/>
        <v>66.666666666666671</v>
      </c>
      <c r="ME30" s="11">
        <f t="shared" si="11"/>
        <v>20</v>
      </c>
      <c r="MF30" s="11">
        <f t="shared" si="11"/>
        <v>13.333333333333334</v>
      </c>
      <c r="MG30" s="11">
        <f t="shared" si="11"/>
        <v>100</v>
      </c>
      <c r="MH30" s="11">
        <f t="shared" si="11"/>
        <v>0</v>
      </c>
      <c r="MI30" s="11">
        <f t="shared" si="11"/>
        <v>0</v>
      </c>
      <c r="MJ30" s="11">
        <f t="shared" si="11"/>
        <v>60</v>
      </c>
      <c r="MK30" s="11">
        <f t="shared" si="11"/>
        <v>26.666666666666668</v>
      </c>
      <c r="ML30" s="11">
        <f t="shared" si="11"/>
        <v>13.333333333333334</v>
      </c>
      <c r="MM30" s="11">
        <f t="shared" si="11"/>
        <v>20</v>
      </c>
      <c r="MN30" s="11">
        <f t="shared" si="11"/>
        <v>53.333333333333336</v>
      </c>
      <c r="MO30" s="11">
        <f t="shared" si="11"/>
        <v>26.666666666666668</v>
      </c>
      <c r="MP30" s="11">
        <f t="shared" si="11"/>
        <v>0</v>
      </c>
      <c r="MQ30" s="11">
        <f t="shared" si="11"/>
        <v>80</v>
      </c>
      <c r="MR30" s="11">
        <f t="shared" si="11"/>
        <v>20</v>
      </c>
      <c r="MS30" s="11">
        <f t="shared" si="11"/>
        <v>60</v>
      </c>
      <c r="MT30" s="11">
        <f t="shared" si="11"/>
        <v>33.333333333333336</v>
      </c>
      <c r="MU30" s="11">
        <f t="shared" si="11"/>
        <v>6.666666666666667</v>
      </c>
      <c r="MV30" s="11">
        <f t="shared" si="11"/>
        <v>66.666666666666671</v>
      </c>
      <c r="MW30" s="11">
        <f t="shared" si="11"/>
        <v>33.333333333333336</v>
      </c>
      <c r="MX30" s="11">
        <f t="shared" si="11"/>
        <v>0</v>
      </c>
      <c r="MY30" s="11">
        <f t="shared" si="11"/>
        <v>60</v>
      </c>
      <c r="MZ30" s="11">
        <f t="shared" si="11"/>
        <v>26.666666666666668</v>
      </c>
      <c r="NA30" s="11">
        <f t="shared" si="11"/>
        <v>13.333333333333334</v>
      </c>
      <c r="NB30" s="11">
        <f t="shared" si="11"/>
        <v>100</v>
      </c>
      <c r="NC30" s="11">
        <f t="shared" si="11"/>
        <v>0</v>
      </c>
      <c r="ND30" s="11">
        <f t="shared" si="11"/>
        <v>0</v>
      </c>
      <c r="NE30" s="11">
        <f t="shared" si="11"/>
        <v>66.666666666666671</v>
      </c>
      <c r="NF30" s="11">
        <f t="shared" si="11"/>
        <v>33.333333333333336</v>
      </c>
      <c r="NG30" s="11">
        <f t="shared" si="11"/>
        <v>0</v>
      </c>
      <c r="NH30" s="11">
        <f t="shared" si="11"/>
        <v>100</v>
      </c>
      <c r="NI30" s="11">
        <f t="shared" si="11"/>
        <v>0</v>
      </c>
      <c r="NJ30" s="11">
        <f t="shared" si="11"/>
        <v>0</v>
      </c>
      <c r="NK30" s="11">
        <f t="shared" si="11"/>
        <v>100</v>
      </c>
      <c r="NL30" s="11">
        <f t="shared" si="11"/>
        <v>0</v>
      </c>
      <c r="NM30" s="11">
        <f t="shared" si="11"/>
        <v>0</v>
      </c>
      <c r="NN30" s="11">
        <f t="shared" si="11"/>
        <v>100</v>
      </c>
      <c r="NO30" s="11">
        <f t="shared" si="11"/>
        <v>0</v>
      </c>
      <c r="NP30" s="11">
        <f t="shared" si="11"/>
        <v>0</v>
      </c>
      <c r="NQ30" s="11">
        <f t="shared" si="11"/>
        <v>66.666666666666671</v>
      </c>
      <c r="NR30" s="11">
        <f t="shared" si="11"/>
        <v>33.333333333333336</v>
      </c>
      <c r="NS30" s="11">
        <f t="shared" si="11"/>
        <v>0</v>
      </c>
    </row>
    <row r="32" spans="1:383" x14ac:dyDescent="0.35">
      <c r="B32" t="s">
        <v>3215</v>
      </c>
    </row>
    <row r="33" spans="2:4" x14ac:dyDescent="0.35">
      <c r="B33" t="s">
        <v>3216</v>
      </c>
      <c r="C33" t="s">
        <v>3229</v>
      </c>
      <c r="D33">
        <f>(C30+F30+I30+L30+O30+R30+U30+X30+AA30+AD30+AG30+AJ30+AM30+AP30+AS30+AV30+AY30+BB30+BE30+BH30)/20</f>
        <v>34.333333333333329</v>
      </c>
    </row>
    <row r="34" spans="2:4" x14ac:dyDescent="0.35">
      <c r="B34" t="s">
        <v>3217</v>
      </c>
      <c r="C34" t="s">
        <v>3229</v>
      </c>
      <c r="D34">
        <f>(D30+G30+J30+M30+P30+S30+V30+Y30+AB30+AE30+AH30+AK30+AN30+AQ30+AT30+AW30+AZ30+BC30+BF30+BI30)/20</f>
        <v>59.000000000000014</v>
      </c>
    </row>
    <row r="35" spans="2:4" x14ac:dyDescent="0.35">
      <c r="B35" t="s">
        <v>3218</v>
      </c>
      <c r="C35" t="s">
        <v>3229</v>
      </c>
      <c r="D35">
        <f>(E30+H30+K30+N30+Q30+T30+W30+Z30+AC30+AF30+AI30+AL30+AO30+AR30+AU30+AX30+BA30+BD30+BG30+BJ30)/20</f>
        <v>6.6666666666666687</v>
      </c>
    </row>
    <row r="37" spans="2:4" x14ac:dyDescent="0.35">
      <c r="B37" t="s">
        <v>3216</v>
      </c>
      <c r="C37" t="s">
        <v>3230</v>
      </c>
      <c r="D37">
        <f>(BK30+BN30+BQ30+BT30+BW30+BZ30+CC30+CF30+CI30+CL30+CO30+CR30+CU30+CX30+DA30+DD30+DG30+DJ30+DM30+DP30+DS30+DV30+DY30+EB30+EE30+EH30+EK30+EN30+EQ30)/29</f>
        <v>31.034482758620687</v>
      </c>
    </row>
    <row r="38" spans="2:4" x14ac:dyDescent="0.35">
      <c r="B38" t="s">
        <v>3217</v>
      </c>
      <c r="C38" t="s">
        <v>3230</v>
      </c>
      <c r="D38">
        <f>(BL30+BO30+BR30+BU30+BX30+CA30+CD30+CG30+CJ30+CM30+CP30+CS30+CV30+CY30+DB30+DE30+DH30+DK30+DN30+DQ30+DT30+DW30+DZ30+EC30+EF30+EI30+EL30+EO30+ER30)/29</f>
        <v>48.275862068965509</v>
      </c>
    </row>
    <row r="39" spans="2:4" x14ac:dyDescent="0.35">
      <c r="B39" t="s">
        <v>3218</v>
      </c>
      <c r="C39" t="s">
        <v>3230</v>
      </c>
      <c r="D39">
        <f>(BM30+BP30+BS30+BV30+BY30+CB30+CE30+CH30+CK30+CN30+CQ30+CT30+CW30+CZ30+DC30+DF30+DI30+DL30+DO30+DR30+DU30+DX30+EA30+ED30+EG30+EJ30+EM30+EP30+ES30)/29</f>
        <v>21.149425287356319</v>
      </c>
    </row>
    <row r="41" spans="2:4" x14ac:dyDescent="0.35">
      <c r="B41" t="s">
        <v>3216</v>
      </c>
      <c r="C41" t="s">
        <v>3231</v>
      </c>
      <c r="D41">
        <f>(ET30+EW30+EZ30+FC30+FF30+FI30+FL30+FO30+FR30)/9</f>
        <v>31.111111111111111</v>
      </c>
    </row>
    <row r="42" spans="2:4" x14ac:dyDescent="0.35">
      <c r="B42" t="s">
        <v>3217</v>
      </c>
      <c r="C42" t="s">
        <v>3231</v>
      </c>
      <c r="D42">
        <f>(EU30+EX30+FA30+FD30+FG30+FJ30+FM30+FP30+FS30)/9</f>
        <v>51.111111111111114</v>
      </c>
    </row>
    <row r="43" spans="2:4" x14ac:dyDescent="0.35">
      <c r="B43" t="s">
        <v>3218</v>
      </c>
      <c r="C43" t="s">
        <v>3231</v>
      </c>
      <c r="D43">
        <f>(EV30+EY30+FB30+FE30+FH30+FK30+FN30+FQ30+FT30)/9</f>
        <v>17.777777777777779</v>
      </c>
    </row>
    <row r="45" spans="2:4" x14ac:dyDescent="0.35">
      <c r="B45" t="s">
        <v>3216</v>
      </c>
      <c r="C45" t="s">
        <v>3232</v>
      </c>
      <c r="D45">
        <f>(FX30+GA30+GD30+GG30+GJ30+GM30+GP30+GS30+GV30+GY30+HB30+HE30+HH30+HK30+HN30+HQ30+HT30+HW30+HZ30+IC30+IF30+II30+IL30+IO30+IR30+IU30+IX30+JA30+JD30+JG30+JJ30+JM30+JP30+JS30+JV30+JY30+KB30+KE30+KH30+KK30+KN30+KQ30+KT30+KW30+KZ30+LC30+LF30)/47</f>
        <v>29.078014184397169</v>
      </c>
    </row>
    <row r="46" spans="2:4" x14ac:dyDescent="0.35">
      <c r="B46" t="s">
        <v>3217</v>
      </c>
      <c r="C46" t="s">
        <v>3232</v>
      </c>
      <c r="D46">
        <f>(FY30+GB30+GE30+GH30+GK30+GN30+GQ30+GT30+GW30+GZ30+HC30+HF30+HI30+HL30+HO30+HR30+HU30+HX30+IA30+ID30+IG30+IJ30+IM30+IP30+IS30+IV30+IY30+JB30+JE30+JH30+JK30+JN30+JQ30+JT30+JW30+JZ30+KC30+KF30+KI30+KL30+KO30+KR30+KU30+KX30+LA30+LD30+LG30)/47</f>
        <v>50.921985815602852</v>
      </c>
    </row>
    <row r="47" spans="2:4" x14ac:dyDescent="0.35">
      <c r="B47" t="s">
        <v>3218</v>
      </c>
      <c r="C47" t="s">
        <v>3232</v>
      </c>
      <c r="D47">
        <f>(FZ30+GC30+GF30+GI30+GL30+GO30+GR30+GU30+GX30+HA30+HD30+HG30+HJ30+HM30+HP30+HS30+HV30+HY30+IB30+IE30+IH30+IK30+IN30+IQ30+IT30+IW30+IZ30+JC30+JF30+JI30+JL30+JO30+JR30+JU30+JX30+KA30+KD30+KG30+KJ30+KM30+KP30+KS30+KV30+KY30+LB30+LE30+LH30)/47</f>
        <v>20</v>
      </c>
    </row>
    <row r="49" spans="2:4" x14ac:dyDescent="0.35">
      <c r="B49" t="s">
        <v>3216</v>
      </c>
      <c r="C49" t="s">
        <v>3233</v>
      </c>
      <c r="D49">
        <f>(LI30+LL30+LO30+LR30+LU30+LX30+MA30+MD30+MG30+MJ30+MM30+MP30+MS30+MV30+MY30+NB30+NE30+NH30+NK30+NN30+NQ30)/21</f>
        <v>63.80952380952381</v>
      </c>
    </row>
    <row r="50" spans="2:4" x14ac:dyDescent="0.35">
      <c r="B50" t="s">
        <v>3217</v>
      </c>
      <c r="C50" t="s">
        <v>3233</v>
      </c>
      <c r="D50">
        <f>(LJ30+LM30+LP30+LS30+LV30+LY30+MB30+ME30+MH30+MK30+MN30+MQ30+MT30+MW30+MZ30+NC30+NF30+NI30+NL30+NO30+NR30)/21</f>
        <v>26.031746031746035</v>
      </c>
    </row>
    <row r="51" spans="2:4" x14ac:dyDescent="0.35">
      <c r="B51" t="s">
        <v>3218</v>
      </c>
      <c r="C51" t="s">
        <v>3233</v>
      </c>
      <c r="D51">
        <f>(LK30+LN30+LQ30+LT30+LW30+LZ30+MC30+MF30+MI30+ML30+MO30+MR30+MU30+MX30+NA30+ND30+NG30+NJ30+NM30+NP30+NS30)/21</f>
        <v>10.15873015873016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9:B29"/>
    <mergeCell ref="A30:B3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4.5" x14ac:dyDescent="0.35"/>
  <cols>
    <col min="2" max="2" width="32.1796875" customWidth="1"/>
    <col min="164" max="164" width="9.1796875" customWidth="1"/>
  </cols>
  <sheetData>
    <row r="1" spans="1:593" ht="15.5" x14ac:dyDescent="0.3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5" x14ac:dyDescent="0.35">
      <c r="A2" s="57" t="s">
        <v>3241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5" x14ac:dyDescent="0.3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100"/>
      <c r="EH4" s="69" t="s">
        <v>2</v>
      </c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100"/>
      <c r="FX4" s="69" t="s">
        <v>2</v>
      </c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3"/>
      <c r="IU4" s="78" t="s">
        <v>181</v>
      </c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109" t="s">
        <v>244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67" t="s">
        <v>244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244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9" t="s">
        <v>244</v>
      </c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100"/>
      <c r="RI4" s="81" t="s">
        <v>291</v>
      </c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3"/>
    </row>
    <row r="5" spans="1:593" ht="13.5" customHeight="1" x14ac:dyDescent="0.3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80" t="s">
        <v>86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7"/>
      <c r="EH5" s="71" t="s">
        <v>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6"/>
      <c r="FX5" s="71" t="s">
        <v>899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  <c r="IU5" s="72" t="s">
        <v>909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107" t="s">
        <v>387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63" t="s">
        <v>245</v>
      </c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5"/>
      <c r="MV5" s="130" t="s">
        <v>426</v>
      </c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36" t="s">
        <v>438</v>
      </c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8"/>
      <c r="PJ5" s="63" t="s">
        <v>246</v>
      </c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5"/>
      <c r="RI5" s="71" t="s">
        <v>292</v>
      </c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6"/>
    </row>
    <row r="6" spans="1:593" ht="15.5" hidden="1" x14ac:dyDescent="0.3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5" hidden="1" x14ac:dyDescent="0.3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5" hidden="1" x14ac:dyDescent="0.3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5" hidden="1" x14ac:dyDescent="0.3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5" hidden="1" x14ac:dyDescent="0.3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" thickBot="1" x14ac:dyDescent="0.4">
      <c r="A11" s="97"/>
      <c r="B11" s="97"/>
      <c r="C11" s="88" t="s">
        <v>1287</v>
      </c>
      <c r="D11" s="89" t="s">
        <v>5</v>
      </c>
      <c r="E11" s="89" t="s">
        <v>6</v>
      </c>
      <c r="F11" s="72" t="s">
        <v>1288</v>
      </c>
      <c r="G11" s="72" t="s">
        <v>7</v>
      </c>
      <c r="H11" s="72" t="s">
        <v>8</v>
      </c>
      <c r="I11" s="72" t="s">
        <v>1392</v>
      </c>
      <c r="J11" s="72" t="s">
        <v>9</v>
      </c>
      <c r="K11" s="72" t="s">
        <v>10</v>
      </c>
      <c r="L11" s="89" t="s">
        <v>1289</v>
      </c>
      <c r="M11" s="89" t="s">
        <v>9</v>
      </c>
      <c r="N11" s="89" t="s">
        <v>10</v>
      </c>
      <c r="O11" s="89" t="s">
        <v>1290</v>
      </c>
      <c r="P11" s="89" t="s">
        <v>11</v>
      </c>
      <c r="Q11" s="89" t="s">
        <v>4</v>
      </c>
      <c r="R11" s="89" t="s">
        <v>1291</v>
      </c>
      <c r="S11" s="89" t="s">
        <v>6</v>
      </c>
      <c r="T11" s="89" t="s">
        <v>12</v>
      </c>
      <c r="U11" s="89" t="s">
        <v>1292</v>
      </c>
      <c r="V11" s="89" t="s">
        <v>6</v>
      </c>
      <c r="W11" s="89" t="s">
        <v>12</v>
      </c>
      <c r="X11" s="86" t="s">
        <v>1293</v>
      </c>
      <c r="Y11" s="87" t="s">
        <v>10</v>
      </c>
      <c r="Z11" s="88" t="s">
        <v>13</v>
      </c>
      <c r="AA11" s="89" t="s">
        <v>1294</v>
      </c>
      <c r="AB11" s="89" t="s">
        <v>14</v>
      </c>
      <c r="AC11" s="89" t="s">
        <v>15</v>
      </c>
      <c r="AD11" s="89" t="s">
        <v>1295</v>
      </c>
      <c r="AE11" s="89" t="s">
        <v>4</v>
      </c>
      <c r="AF11" s="89" t="s">
        <v>5</v>
      </c>
      <c r="AG11" s="89" t="s">
        <v>1296</v>
      </c>
      <c r="AH11" s="89" t="s">
        <v>12</v>
      </c>
      <c r="AI11" s="89" t="s">
        <v>7</v>
      </c>
      <c r="AJ11" s="80" t="s">
        <v>1297</v>
      </c>
      <c r="AK11" s="103"/>
      <c r="AL11" s="103"/>
      <c r="AM11" s="80" t="s">
        <v>1393</v>
      </c>
      <c r="AN11" s="103"/>
      <c r="AO11" s="103"/>
      <c r="AP11" s="80" t="s">
        <v>1298</v>
      </c>
      <c r="AQ11" s="103"/>
      <c r="AR11" s="103"/>
      <c r="AS11" s="80" t="s">
        <v>1299</v>
      </c>
      <c r="AT11" s="103"/>
      <c r="AU11" s="103"/>
      <c r="AV11" s="80" t="s">
        <v>1300</v>
      </c>
      <c r="AW11" s="103"/>
      <c r="AX11" s="103"/>
      <c r="AY11" s="80" t="s">
        <v>1301</v>
      </c>
      <c r="AZ11" s="103"/>
      <c r="BA11" s="103"/>
      <c r="BB11" s="80" t="s">
        <v>1302</v>
      </c>
      <c r="BC11" s="103"/>
      <c r="BD11" s="103"/>
      <c r="BE11" s="72" t="s">
        <v>1303</v>
      </c>
      <c r="BF11" s="72"/>
      <c r="BG11" s="72"/>
      <c r="BH11" s="139" t="s">
        <v>1304</v>
      </c>
      <c r="BI11" s="140"/>
      <c r="BJ11" s="141"/>
      <c r="BK11" s="86" t="s">
        <v>1414</v>
      </c>
      <c r="BL11" s="87"/>
      <c r="BM11" s="88"/>
      <c r="BN11" s="86" t="s">
        <v>1415</v>
      </c>
      <c r="BO11" s="87"/>
      <c r="BP11" s="88"/>
      <c r="BQ11" s="86" t="s">
        <v>1416</v>
      </c>
      <c r="BR11" s="87"/>
      <c r="BS11" s="88"/>
      <c r="BT11" s="86" t="s">
        <v>1417</v>
      </c>
      <c r="BU11" s="87"/>
      <c r="BV11" s="88"/>
      <c r="BW11" s="86" t="s">
        <v>1418</v>
      </c>
      <c r="BX11" s="87"/>
      <c r="BY11" s="88"/>
      <c r="BZ11" s="88" t="s">
        <v>1305</v>
      </c>
      <c r="CA11" s="89"/>
      <c r="CB11" s="89"/>
      <c r="CC11" s="86" t="s">
        <v>1306</v>
      </c>
      <c r="CD11" s="87"/>
      <c r="CE11" s="88"/>
      <c r="CF11" s="86" t="s">
        <v>1394</v>
      </c>
      <c r="CG11" s="87"/>
      <c r="CH11" s="88"/>
      <c r="CI11" s="89" t="s">
        <v>1307</v>
      </c>
      <c r="CJ11" s="89"/>
      <c r="CK11" s="89"/>
      <c r="CL11" s="89" t="s">
        <v>1308</v>
      </c>
      <c r="CM11" s="89"/>
      <c r="CN11" s="89"/>
      <c r="CO11" s="89" t="s">
        <v>1309</v>
      </c>
      <c r="CP11" s="89"/>
      <c r="CQ11" s="89"/>
      <c r="CR11" s="85" t="s">
        <v>1310</v>
      </c>
      <c r="CS11" s="85"/>
      <c r="CT11" s="85"/>
      <c r="CU11" s="89" t="s">
        <v>1311</v>
      </c>
      <c r="CV11" s="89"/>
      <c r="CW11" s="89"/>
      <c r="CX11" s="89" t="s">
        <v>1312</v>
      </c>
      <c r="CY11" s="89"/>
      <c r="CZ11" s="89"/>
      <c r="DA11" s="89" t="s">
        <v>1313</v>
      </c>
      <c r="DB11" s="89"/>
      <c r="DC11" s="89"/>
      <c r="DD11" s="89" t="s">
        <v>1314</v>
      </c>
      <c r="DE11" s="89"/>
      <c r="DF11" s="89"/>
      <c r="DG11" s="89" t="s">
        <v>1315</v>
      </c>
      <c r="DH11" s="89"/>
      <c r="DI11" s="89"/>
      <c r="DJ11" s="85" t="s">
        <v>1395</v>
      </c>
      <c r="DK11" s="85"/>
      <c r="DL11" s="85"/>
      <c r="DM11" s="85" t="s">
        <v>1316</v>
      </c>
      <c r="DN11" s="85"/>
      <c r="DO11" s="142"/>
      <c r="DP11" s="72" t="s">
        <v>1317</v>
      </c>
      <c r="DQ11" s="72"/>
      <c r="DR11" s="72"/>
      <c r="DS11" s="72" t="s">
        <v>1318</v>
      </c>
      <c r="DT11" s="72"/>
      <c r="DU11" s="72"/>
      <c r="DV11" s="62" t="s">
        <v>1319</v>
      </c>
      <c r="DW11" s="62"/>
      <c r="DX11" s="62"/>
      <c r="DY11" s="72" t="s">
        <v>1320</v>
      </c>
      <c r="DZ11" s="72"/>
      <c r="EA11" s="72"/>
      <c r="EB11" s="72" t="s">
        <v>1321</v>
      </c>
      <c r="EC11" s="72"/>
      <c r="ED11" s="80"/>
      <c r="EE11" s="72" t="s">
        <v>1322</v>
      </c>
      <c r="EF11" s="72"/>
      <c r="EG11" s="72"/>
      <c r="EH11" s="72" t="s">
        <v>1323</v>
      </c>
      <c r="EI11" s="72"/>
      <c r="EJ11" s="72"/>
      <c r="EK11" s="72" t="s">
        <v>1324</v>
      </c>
      <c r="EL11" s="72"/>
      <c r="EM11" s="72"/>
      <c r="EN11" s="72" t="s">
        <v>1396</v>
      </c>
      <c r="EO11" s="72"/>
      <c r="EP11" s="72"/>
      <c r="EQ11" s="72" t="s">
        <v>1325</v>
      </c>
      <c r="ER11" s="72"/>
      <c r="ES11" s="72"/>
      <c r="ET11" s="72" t="s">
        <v>1326</v>
      </c>
      <c r="EU11" s="72"/>
      <c r="EV11" s="72"/>
      <c r="EW11" s="72" t="s">
        <v>1327</v>
      </c>
      <c r="EX11" s="72"/>
      <c r="EY11" s="72"/>
      <c r="EZ11" s="72" t="s">
        <v>1328</v>
      </c>
      <c r="FA11" s="72"/>
      <c r="FB11" s="72"/>
      <c r="FC11" s="72" t="s">
        <v>1329</v>
      </c>
      <c r="FD11" s="72"/>
      <c r="FE11" s="72"/>
      <c r="FF11" s="72" t="s">
        <v>1330</v>
      </c>
      <c r="FG11" s="72"/>
      <c r="FH11" s="80"/>
      <c r="FI11" s="71" t="s">
        <v>1419</v>
      </c>
      <c r="FJ11" s="75"/>
      <c r="FK11" s="76"/>
      <c r="FL11" s="71" t="s">
        <v>1420</v>
      </c>
      <c r="FM11" s="75"/>
      <c r="FN11" s="76"/>
      <c r="FO11" s="71" t="s">
        <v>1421</v>
      </c>
      <c r="FP11" s="75"/>
      <c r="FQ11" s="76"/>
      <c r="FR11" s="71" t="s">
        <v>1422</v>
      </c>
      <c r="FS11" s="75"/>
      <c r="FT11" s="76"/>
      <c r="FU11" s="71" t="s">
        <v>1423</v>
      </c>
      <c r="FV11" s="75"/>
      <c r="FW11" s="76"/>
      <c r="FX11" s="71" t="s">
        <v>1424</v>
      </c>
      <c r="FY11" s="75"/>
      <c r="FZ11" s="76"/>
      <c r="GA11" s="71" t="s">
        <v>1425</v>
      </c>
      <c r="GB11" s="75"/>
      <c r="GC11" s="76"/>
      <c r="GD11" s="71" t="s">
        <v>1426</v>
      </c>
      <c r="GE11" s="75"/>
      <c r="GF11" s="76"/>
      <c r="GG11" s="71" t="s">
        <v>1427</v>
      </c>
      <c r="GH11" s="75"/>
      <c r="GI11" s="76"/>
      <c r="GJ11" s="71" t="s">
        <v>1428</v>
      </c>
      <c r="GK11" s="75"/>
      <c r="GL11" s="76"/>
      <c r="GM11" s="71" t="s">
        <v>1429</v>
      </c>
      <c r="GN11" s="75"/>
      <c r="GO11" s="76"/>
      <c r="GP11" s="71" t="s">
        <v>1430</v>
      </c>
      <c r="GQ11" s="75"/>
      <c r="GR11" s="76"/>
      <c r="GS11" s="71" t="s">
        <v>1431</v>
      </c>
      <c r="GT11" s="75"/>
      <c r="GU11" s="76"/>
      <c r="GV11" s="71" t="s">
        <v>1432</v>
      </c>
      <c r="GW11" s="75"/>
      <c r="GX11" s="76"/>
      <c r="GY11" s="71" t="s">
        <v>1433</v>
      </c>
      <c r="GZ11" s="75"/>
      <c r="HA11" s="76"/>
      <c r="HB11" s="71" t="s">
        <v>1434</v>
      </c>
      <c r="HC11" s="75"/>
      <c r="HD11" s="76"/>
      <c r="HE11" s="71" t="s">
        <v>1435</v>
      </c>
      <c r="HF11" s="75"/>
      <c r="HG11" s="76"/>
      <c r="HH11" s="71" t="s">
        <v>1436</v>
      </c>
      <c r="HI11" s="75"/>
      <c r="HJ11" s="76"/>
      <c r="HK11" s="71" t="s">
        <v>1437</v>
      </c>
      <c r="HL11" s="75"/>
      <c r="HM11" s="76"/>
      <c r="HN11" s="71" t="s">
        <v>1438</v>
      </c>
      <c r="HO11" s="75"/>
      <c r="HP11" s="76"/>
      <c r="HQ11" s="71" t="s">
        <v>1439</v>
      </c>
      <c r="HR11" s="75"/>
      <c r="HS11" s="76"/>
      <c r="HT11" s="71" t="s">
        <v>1440</v>
      </c>
      <c r="HU11" s="75"/>
      <c r="HV11" s="76"/>
      <c r="HW11" s="71" t="s">
        <v>1441</v>
      </c>
      <c r="HX11" s="75"/>
      <c r="HY11" s="76"/>
      <c r="HZ11" s="71" t="s">
        <v>1442</v>
      </c>
      <c r="IA11" s="75"/>
      <c r="IB11" s="76"/>
      <c r="IC11" s="71" t="s">
        <v>1443</v>
      </c>
      <c r="ID11" s="75"/>
      <c r="IE11" s="76"/>
      <c r="IF11" s="71" t="s">
        <v>1444</v>
      </c>
      <c r="IG11" s="75"/>
      <c r="IH11" s="76"/>
      <c r="II11" s="71" t="s">
        <v>1445</v>
      </c>
      <c r="IJ11" s="75"/>
      <c r="IK11" s="76"/>
      <c r="IL11" s="71" t="s">
        <v>1446</v>
      </c>
      <c r="IM11" s="75"/>
      <c r="IN11" s="76"/>
      <c r="IO11" s="71" t="s">
        <v>1447</v>
      </c>
      <c r="IP11" s="75"/>
      <c r="IQ11" s="76"/>
      <c r="IR11" s="71" t="s">
        <v>1448</v>
      </c>
      <c r="IS11" s="75"/>
      <c r="IT11" s="76"/>
      <c r="IU11" s="62" t="s">
        <v>1331</v>
      </c>
      <c r="IV11" s="62"/>
      <c r="IW11" s="62"/>
      <c r="IX11" s="62" t="s">
        <v>1332</v>
      </c>
      <c r="IY11" s="62"/>
      <c r="IZ11" s="62"/>
      <c r="JA11" s="62" t="s">
        <v>1397</v>
      </c>
      <c r="JB11" s="62"/>
      <c r="JC11" s="62"/>
      <c r="JD11" s="62" t="s">
        <v>1333</v>
      </c>
      <c r="JE11" s="62"/>
      <c r="JF11" s="62"/>
      <c r="JG11" s="62" t="s">
        <v>1334</v>
      </c>
      <c r="JH11" s="62"/>
      <c r="JI11" s="62"/>
      <c r="JJ11" s="62" t="s">
        <v>1335</v>
      </c>
      <c r="JK11" s="62"/>
      <c r="JL11" s="62"/>
      <c r="JM11" s="62" t="s">
        <v>1336</v>
      </c>
      <c r="JN11" s="62"/>
      <c r="JO11" s="62"/>
      <c r="JP11" s="62" t="s">
        <v>1337</v>
      </c>
      <c r="JQ11" s="62"/>
      <c r="JR11" s="62"/>
      <c r="JS11" s="62" t="s">
        <v>1338</v>
      </c>
      <c r="JT11" s="62"/>
      <c r="JU11" s="62"/>
      <c r="JV11" s="62" t="s">
        <v>1339</v>
      </c>
      <c r="JW11" s="62"/>
      <c r="JX11" s="62"/>
      <c r="JY11" s="62" t="s">
        <v>1449</v>
      </c>
      <c r="JZ11" s="62"/>
      <c r="KA11" s="62"/>
      <c r="KB11" s="62" t="s">
        <v>1450</v>
      </c>
      <c r="KC11" s="62"/>
      <c r="KD11" s="62"/>
      <c r="KE11" s="62" t="s">
        <v>1451</v>
      </c>
      <c r="KF11" s="62"/>
      <c r="KG11" s="62"/>
      <c r="KH11" s="76" t="s">
        <v>1340</v>
      </c>
      <c r="KI11" s="62"/>
      <c r="KJ11" s="62"/>
      <c r="KK11" s="62" t="s">
        <v>1341</v>
      </c>
      <c r="KL11" s="62"/>
      <c r="KM11" s="62"/>
      <c r="KN11" s="62" t="s">
        <v>1398</v>
      </c>
      <c r="KO11" s="62"/>
      <c r="KP11" s="62"/>
      <c r="KQ11" s="62" t="s">
        <v>1342</v>
      </c>
      <c r="KR11" s="62"/>
      <c r="KS11" s="62"/>
      <c r="KT11" s="62" t="s">
        <v>1343</v>
      </c>
      <c r="KU11" s="62"/>
      <c r="KV11" s="62"/>
      <c r="KW11" s="62" t="s">
        <v>1344</v>
      </c>
      <c r="KX11" s="62"/>
      <c r="KY11" s="62"/>
      <c r="KZ11" s="62" t="s">
        <v>1345</v>
      </c>
      <c r="LA11" s="62"/>
      <c r="LB11" s="62"/>
      <c r="LC11" s="125" t="s">
        <v>1346</v>
      </c>
      <c r="LD11" s="126"/>
      <c r="LE11" s="127"/>
      <c r="LF11" s="125" t="s">
        <v>1347</v>
      </c>
      <c r="LG11" s="126"/>
      <c r="LH11" s="127"/>
      <c r="LI11" s="125" t="s">
        <v>1348</v>
      </c>
      <c r="LJ11" s="126"/>
      <c r="LK11" s="127"/>
      <c r="LL11" s="125" t="s">
        <v>1349</v>
      </c>
      <c r="LM11" s="126"/>
      <c r="LN11" s="127"/>
      <c r="LO11" s="125" t="s">
        <v>1350</v>
      </c>
      <c r="LP11" s="126"/>
      <c r="LQ11" s="127"/>
      <c r="LR11" s="125" t="s">
        <v>1399</v>
      </c>
      <c r="LS11" s="126"/>
      <c r="LT11" s="127"/>
      <c r="LU11" s="125" t="s">
        <v>1351</v>
      </c>
      <c r="LV11" s="126"/>
      <c r="LW11" s="127"/>
      <c r="LX11" s="125" t="s">
        <v>1352</v>
      </c>
      <c r="LY11" s="126"/>
      <c r="LZ11" s="127"/>
      <c r="MA11" s="125" t="s">
        <v>1353</v>
      </c>
      <c r="MB11" s="126"/>
      <c r="MC11" s="127"/>
      <c r="MD11" s="125" t="s">
        <v>1354</v>
      </c>
      <c r="ME11" s="126"/>
      <c r="MF11" s="127"/>
      <c r="MG11" s="125" t="s">
        <v>1355</v>
      </c>
      <c r="MH11" s="126"/>
      <c r="MI11" s="127"/>
      <c r="MJ11" s="125" t="s">
        <v>1356</v>
      </c>
      <c r="MK11" s="126"/>
      <c r="ML11" s="127"/>
      <c r="MM11" s="71" t="s">
        <v>1357</v>
      </c>
      <c r="MN11" s="75"/>
      <c r="MO11" s="76"/>
      <c r="MP11" s="71" t="s">
        <v>1358</v>
      </c>
      <c r="MQ11" s="75"/>
      <c r="MR11" s="76"/>
      <c r="MS11" s="71" t="s">
        <v>1359</v>
      </c>
      <c r="MT11" s="75"/>
      <c r="MU11" s="76"/>
      <c r="MV11" s="125" t="s">
        <v>1400</v>
      </c>
      <c r="MW11" s="126"/>
      <c r="MX11" s="127"/>
      <c r="MY11" s="125" t="s">
        <v>1360</v>
      </c>
      <c r="MZ11" s="126"/>
      <c r="NA11" s="127"/>
      <c r="NB11" s="71" t="s">
        <v>1361</v>
      </c>
      <c r="NC11" s="75"/>
      <c r="ND11" s="76"/>
      <c r="NE11" s="71" t="s">
        <v>1362</v>
      </c>
      <c r="NF11" s="75"/>
      <c r="NG11" s="76"/>
      <c r="NH11" s="71" t="s">
        <v>1363</v>
      </c>
      <c r="NI11" s="75"/>
      <c r="NJ11" s="76"/>
      <c r="NK11" s="76" t="s">
        <v>1364</v>
      </c>
      <c r="NL11" s="62"/>
      <c r="NM11" s="62"/>
      <c r="NN11" s="62" t="s">
        <v>1365</v>
      </c>
      <c r="NO11" s="62"/>
      <c r="NP11" s="62"/>
      <c r="NQ11" s="142" t="s">
        <v>1401</v>
      </c>
      <c r="NR11" s="147"/>
      <c r="NS11" s="148"/>
      <c r="NT11" s="62" t="s">
        <v>1402</v>
      </c>
      <c r="NU11" s="62"/>
      <c r="NV11" s="62"/>
      <c r="NW11" s="62" t="s">
        <v>1403</v>
      </c>
      <c r="NX11" s="62"/>
      <c r="NY11" s="62"/>
      <c r="NZ11" s="62" t="s">
        <v>1404</v>
      </c>
      <c r="OA11" s="62"/>
      <c r="OB11" s="62"/>
      <c r="OC11" s="62" t="s">
        <v>1405</v>
      </c>
      <c r="OD11" s="62"/>
      <c r="OE11" s="62"/>
      <c r="OF11" s="62" t="s">
        <v>1406</v>
      </c>
      <c r="OG11" s="62"/>
      <c r="OH11" s="62"/>
      <c r="OI11" s="62" t="s">
        <v>1407</v>
      </c>
      <c r="OJ11" s="62"/>
      <c r="OK11" s="62"/>
      <c r="OL11" s="125" t="s">
        <v>1408</v>
      </c>
      <c r="OM11" s="126"/>
      <c r="ON11" s="127"/>
      <c r="OO11" s="125" t="s">
        <v>1409</v>
      </c>
      <c r="OP11" s="126"/>
      <c r="OQ11" s="127"/>
      <c r="OR11" s="125" t="s">
        <v>1410</v>
      </c>
      <c r="OS11" s="126"/>
      <c r="OT11" s="126"/>
      <c r="OU11" s="62" t="s">
        <v>1366</v>
      </c>
      <c r="OV11" s="62"/>
      <c r="OW11" s="62"/>
      <c r="OX11" s="125" t="s">
        <v>1367</v>
      </c>
      <c r="OY11" s="126"/>
      <c r="OZ11" s="127"/>
      <c r="PA11" s="125" t="s">
        <v>1368</v>
      </c>
      <c r="PB11" s="126"/>
      <c r="PC11" s="127"/>
      <c r="PD11" s="125" t="s">
        <v>1411</v>
      </c>
      <c r="PE11" s="126"/>
      <c r="PF11" s="127"/>
      <c r="PG11" s="125" t="s">
        <v>1369</v>
      </c>
      <c r="PH11" s="126"/>
      <c r="PI11" s="127"/>
      <c r="PJ11" s="125" t="s">
        <v>1370</v>
      </c>
      <c r="PK11" s="126"/>
      <c r="PL11" s="127"/>
      <c r="PM11" s="125" t="s">
        <v>1371</v>
      </c>
      <c r="PN11" s="126"/>
      <c r="PO11" s="127"/>
      <c r="PP11" s="125" t="s">
        <v>1372</v>
      </c>
      <c r="PQ11" s="126"/>
      <c r="PR11" s="127"/>
      <c r="PS11" s="125" t="s">
        <v>1452</v>
      </c>
      <c r="PT11" s="126"/>
      <c r="PU11" s="126"/>
      <c r="PV11" s="126" t="s">
        <v>1453</v>
      </c>
      <c r="PW11" s="126"/>
      <c r="PX11" s="126"/>
      <c r="PY11" s="126" t="s">
        <v>1454</v>
      </c>
      <c r="PZ11" s="126"/>
      <c r="QA11" s="126"/>
      <c r="QB11" s="126" t="s">
        <v>1455</v>
      </c>
      <c r="QC11" s="126"/>
      <c r="QD11" s="126"/>
      <c r="QE11" s="126" t="s">
        <v>1456</v>
      </c>
      <c r="QF11" s="126"/>
      <c r="QG11" s="126"/>
      <c r="QH11" s="126" t="s">
        <v>1457</v>
      </c>
      <c r="QI11" s="126"/>
      <c r="QJ11" s="126"/>
      <c r="QK11" s="126" t="s">
        <v>1458</v>
      </c>
      <c r="QL11" s="126"/>
      <c r="QM11" s="126"/>
      <c r="QN11" s="126" t="s">
        <v>1459</v>
      </c>
      <c r="QO11" s="126"/>
      <c r="QP11" s="126"/>
      <c r="QQ11" s="126" t="s">
        <v>1460</v>
      </c>
      <c r="QR11" s="126"/>
      <c r="QS11" s="126"/>
      <c r="QT11" s="126" t="s">
        <v>1461</v>
      </c>
      <c r="QU11" s="126"/>
      <c r="QV11" s="126"/>
      <c r="QW11" s="126" t="s">
        <v>1462</v>
      </c>
      <c r="QX11" s="126"/>
      <c r="QY11" s="126"/>
      <c r="QZ11" s="126" t="s">
        <v>1463</v>
      </c>
      <c r="RA11" s="126"/>
      <c r="RB11" s="126"/>
      <c r="RC11" s="126" t="s">
        <v>1464</v>
      </c>
      <c r="RD11" s="126"/>
      <c r="RE11" s="126"/>
      <c r="RF11" s="126" t="s">
        <v>1465</v>
      </c>
      <c r="RG11" s="126"/>
      <c r="RH11" s="127"/>
      <c r="RI11" s="62" t="s">
        <v>1373</v>
      </c>
      <c r="RJ11" s="62"/>
      <c r="RK11" s="62"/>
      <c r="RL11" s="62" t="s">
        <v>1374</v>
      </c>
      <c r="RM11" s="62"/>
      <c r="RN11" s="62"/>
      <c r="RO11" s="62" t="s">
        <v>1412</v>
      </c>
      <c r="RP11" s="62"/>
      <c r="RQ11" s="62"/>
      <c r="RR11" s="62" t="s">
        <v>1375</v>
      </c>
      <c r="RS11" s="62"/>
      <c r="RT11" s="62"/>
      <c r="RU11" s="62" t="s">
        <v>1376</v>
      </c>
      <c r="RV11" s="62"/>
      <c r="RW11" s="62"/>
      <c r="RX11" s="62" t="s">
        <v>1377</v>
      </c>
      <c r="RY11" s="62"/>
      <c r="RZ11" s="62"/>
      <c r="SA11" s="62" t="s">
        <v>1378</v>
      </c>
      <c r="SB11" s="62"/>
      <c r="SC11" s="62"/>
      <c r="SD11" s="62" t="s">
        <v>1379</v>
      </c>
      <c r="SE11" s="62"/>
      <c r="SF11" s="62"/>
      <c r="SG11" s="62" t="s">
        <v>1380</v>
      </c>
      <c r="SH11" s="62"/>
      <c r="SI11" s="62"/>
      <c r="SJ11" s="62" t="s">
        <v>1381</v>
      </c>
      <c r="SK11" s="62"/>
      <c r="SL11" s="62"/>
      <c r="SM11" s="62" t="s">
        <v>1382</v>
      </c>
      <c r="SN11" s="62"/>
      <c r="SO11" s="62"/>
      <c r="SP11" s="62" t="s">
        <v>1383</v>
      </c>
      <c r="SQ11" s="62"/>
      <c r="SR11" s="62"/>
      <c r="SS11" s="62" t="s">
        <v>1413</v>
      </c>
      <c r="ST11" s="62"/>
      <c r="SU11" s="62"/>
      <c r="SV11" s="62" t="s">
        <v>1384</v>
      </c>
      <c r="SW11" s="62"/>
      <c r="SX11" s="62"/>
      <c r="SY11" s="62" t="s">
        <v>1385</v>
      </c>
      <c r="SZ11" s="62"/>
      <c r="TA11" s="62"/>
      <c r="TB11" s="62" t="s">
        <v>1386</v>
      </c>
      <c r="TC11" s="62"/>
      <c r="TD11" s="62"/>
      <c r="TE11" s="62" t="s">
        <v>1387</v>
      </c>
      <c r="TF11" s="62"/>
      <c r="TG11" s="71"/>
      <c r="TH11" s="62" t="s">
        <v>1388</v>
      </c>
      <c r="TI11" s="62"/>
      <c r="TJ11" s="71"/>
      <c r="TK11" s="62" t="s">
        <v>1389</v>
      </c>
      <c r="TL11" s="62"/>
      <c r="TM11" s="71"/>
      <c r="TN11" s="62" t="s">
        <v>1390</v>
      </c>
      <c r="TO11" s="62"/>
      <c r="TP11" s="71"/>
      <c r="TQ11" s="71" t="s">
        <v>1391</v>
      </c>
      <c r="TR11" s="112"/>
      <c r="TS11" s="112"/>
      <c r="TT11" s="71" t="s">
        <v>1466</v>
      </c>
      <c r="TU11" s="75"/>
      <c r="TV11" s="76"/>
      <c r="TW11" s="71" t="s">
        <v>1467</v>
      </c>
      <c r="TX11" s="75"/>
      <c r="TY11" s="76"/>
      <c r="TZ11" s="71" t="s">
        <v>1468</v>
      </c>
      <c r="UA11" s="75"/>
      <c r="UB11" s="76"/>
      <c r="UC11" s="71" t="s">
        <v>1469</v>
      </c>
      <c r="UD11" s="75"/>
      <c r="UE11" s="76"/>
      <c r="UF11" s="71" t="s">
        <v>1470</v>
      </c>
      <c r="UG11" s="75"/>
      <c r="UH11" s="76"/>
      <c r="UI11" s="71" t="s">
        <v>1471</v>
      </c>
      <c r="UJ11" s="75"/>
      <c r="UK11" s="76"/>
      <c r="UL11" s="71" t="s">
        <v>1472</v>
      </c>
      <c r="UM11" s="75"/>
      <c r="UN11" s="76"/>
      <c r="UO11" s="71" t="s">
        <v>1473</v>
      </c>
      <c r="UP11" s="75"/>
      <c r="UQ11" s="76"/>
      <c r="UR11" s="71" t="s">
        <v>1474</v>
      </c>
      <c r="US11" s="75"/>
      <c r="UT11" s="76"/>
      <c r="UU11" s="71" t="s">
        <v>1475</v>
      </c>
      <c r="UV11" s="75"/>
      <c r="UW11" s="76"/>
      <c r="UX11" s="71" t="s">
        <v>1476</v>
      </c>
      <c r="UY11" s="75"/>
      <c r="UZ11" s="76"/>
      <c r="VA11" s="71" t="s">
        <v>1477</v>
      </c>
      <c r="VB11" s="75"/>
      <c r="VC11" s="76"/>
      <c r="VD11" s="71" t="s">
        <v>1478</v>
      </c>
      <c r="VE11" s="75"/>
      <c r="VF11" s="76"/>
      <c r="VG11" s="71" t="s">
        <v>1479</v>
      </c>
      <c r="VH11" s="75"/>
      <c r="VI11" s="76"/>
      <c r="VJ11" s="71" t="s">
        <v>1480</v>
      </c>
      <c r="VK11" s="75"/>
      <c r="VL11" s="76"/>
      <c r="VM11" s="71" t="s">
        <v>1481</v>
      </c>
      <c r="VN11" s="75"/>
      <c r="VO11" s="76"/>
      <c r="VP11" s="71" t="s">
        <v>1482</v>
      </c>
      <c r="VQ11" s="75"/>
      <c r="VR11" s="76"/>
      <c r="VS11" s="71" t="s">
        <v>1483</v>
      </c>
      <c r="VT11" s="75"/>
      <c r="VU11" s="76"/>
    </row>
    <row r="12" spans="1:593" ht="109.15" customHeight="1" thickBot="1" x14ac:dyDescent="0.4">
      <c r="A12" s="97"/>
      <c r="B12" s="97"/>
      <c r="C12" s="58" t="s">
        <v>1695</v>
      </c>
      <c r="D12" s="59"/>
      <c r="E12" s="60"/>
      <c r="F12" s="58" t="s">
        <v>1696</v>
      </c>
      <c r="G12" s="59"/>
      <c r="H12" s="60"/>
      <c r="I12" s="143" t="s">
        <v>1697</v>
      </c>
      <c r="J12" s="144"/>
      <c r="K12" s="145"/>
      <c r="L12" s="58" t="s">
        <v>1698</v>
      </c>
      <c r="M12" s="59"/>
      <c r="N12" s="60"/>
      <c r="O12" s="58" t="s">
        <v>1699</v>
      </c>
      <c r="P12" s="59"/>
      <c r="Q12" s="60"/>
      <c r="R12" s="58" t="s">
        <v>1700</v>
      </c>
      <c r="S12" s="59"/>
      <c r="T12" s="60"/>
      <c r="U12" s="58" t="s">
        <v>1701</v>
      </c>
      <c r="V12" s="59"/>
      <c r="W12" s="60"/>
      <c r="X12" s="58" t="s">
        <v>1702</v>
      </c>
      <c r="Y12" s="59"/>
      <c r="Z12" s="60"/>
      <c r="AA12" s="58" t="s">
        <v>1703</v>
      </c>
      <c r="AB12" s="59"/>
      <c r="AC12" s="60"/>
      <c r="AD12" s="58" t="s">
        <v>1704</v>
      </c>
      <c r="AE12" s="59"/>
      <c r="AF12" s="60"/>
      <c r="AG12" s="58" t="s">
        <v>1705</v>
      </c>
      <c r="AH12" s="59"/>
      <c r="AI12" s="60"/>
      <c r="AJ12" s="58" t="s">
        <v>1706</v>
      </c>
      <c r="AK12" s="59"/>
      <c r="AL12" s="60"/>
      <c r="AM12" s="58" t="s">
        <v>1707</v>
      </c>
      <c r="AN12" s="59"/>
      <c r="AO12" s="60"/>
      <c r="AP12" s="58" t="s">
        <v>1708</v>
      </c>
      <c r="AQ12" s="59"/>
      <c r="AR12" s="60"/>
      <c r="AS12" s="58" t="s">
        <v>1709</v>
      </c>
      <c r="AT12" s="59"/>
      <c r="AU12" s="60"/>
      <c r="AV12" s="58" t="s">
        <v>1710</v>
      </c>
      <c r="AW12" s="59"/>
      <c r="AX12" s="60"/>
      <c r="AY12" s="58" t="s">
        <v>1711</v>
      </c>
      <c r="AZ12" s="59"/>
      <c r="BA12" s="60"/>
      <c r="BB12" s="58" t="s">
        <v>1712</v>
      </c>
      <c r="BC12" s="59"/>
      <c r="BD12" s="60"/>
      <c r="BE12" s="58" t="s">
        <v>1713</v>
      </c>
      <c r="BF12" s="59"/>
      <c r="BG12" s="60"/>
      <c r="BH12" s="58" t="s">
        <v>1714</v>
      </c>
      <c r="BI12" s="59"/>
      <c r="BJ12" s="60"/>
      <c r="BK12" s="58" t="s">
        <v>1715</v>
      </c>
      <c r="BL12" s="59"/>
      <c r="BM12" s="60"/>
      <c r="BN12" s="58" t="s">
        <v>1716</v>
      </c>
      <c r="BO12" s="59"/>
      <c r="BP12" s="60"/>
      <c r="BQ12" s="58" t="s">
        <v>1717</v>
      </c>
      <c r="BR12" s="59"/>
      <c r="BS12" s="60"/>
      <c r="BT12" s="58" t="s">
        <v>1718</v>
      </c>
      <c r="BU12" s="59"/>
      <c r="BV12" s="60"/>
      <c r="BW12" s="58" t="s">
        <v>1554</v>
      </c>
      <c r="BX12" s="59"/>
      <c r="BY12" s="60"/>
      <c r="BZ12" s="58" t="s">
        <v>1719</v>
      </c>
      <c r="CA12" s="59"/>
      <c r="CB12" s="60"/>
      <c r="CC12" s="58" t="s">
        <v>1720</v>
      </c>
      <c r="CD12" s="59"/>
      <c r="CE12" s="60"/>
      <c r="CF12" s="58" t="s">
        <v>1721</v>
      </c>
      <c r="CG12" s="59"/>
      <c r="CH12" s="60"/>
      <c r="CI12" s="58" t="s">
        <v>1722</v>
      </c>
      <c r="CJ12" s="59"/>
      <c r="CK12" s="60"/>
      <c r="CL12" s="58" t="s">
        <v>1723</v>
      </c>
      <c r="CM12" s="59"/>
      <c r="CN12" s="60"/>
      <c r="CO12" s="58" t="s">
        <v>1724</v>
      </c>
      <c r="CP12" s="59"/>
      <c r="CQ12" s="60"/>
      <c r="CR12" s="58" t="s">
        <v>1725</v>
      </c>
      <c r="CS12" s="59"/>
      <c r="CT12" s="60"/>
      <c r="CU12" s="58" t="s">
        <v>1726</v>
      </c>
      <c r="CV12" s="59"/>
      <c r="CW12" s="60"/>
      <c r="CX12" s="58" t="s">
        <v>1727</v>
      </c>
      <c r="CY12" s="59"/>
      <c r="CZ12" s="60"/>
      <c r="DA12" s="58" t="s">
        <v>1728</v>
      </c>
      <c r="DB12" s="59"/>
      <c r="DC12" s="60"/>
      <c r="DD12" s="58" t="s">
        <v>1729</v>
      </c>
      <c r="DE12" s="59"/>
      <c r="DF12" s="60"/>
      <c r="DG12" s="104" t="s">
        <v>1730</v>
      </c>
      <c r="DH12" s="105"/>
      <c r="DI12" s="106"/>
      <c r="DJ12" s="58" t="s">
        <v>1731</v>
      </c>
      <c r="DK12" s="59"/>
      <c r="DL12" s="60"/>
      <c r="DM12" s="58" t="s">
        <v>1732</v>
      </c>
      <c r="DN12" s="59"/>
      <c r="DO12" s="60"/>
      <c r="DP12" s="58" t="s">
        <v>1733</v>
      </c>
      <c r="DQ12" s="59"/>
      <c r="DR12" s="60"/>
      <c r="DS12" s="58" t="s">
        <v>1734</v>
      </c>
      <c r="DT12" s="59"/>
      <c r="DU12" s="60"/>
      <c r="DV12" s="58" t="s">
        <v>1735</v>
      </c>
      <c r="DW12" s="59"/>
      <c r="DX12" s="60"/>
      <c r="DY12" s="58" t="s">
        <v>1736</v>
      </c>
      <c r="DZ12" s="59"/>
      <c r="EA12" s="60"/>
      <c r="EB12" s="58" t="s">
        <v>1737</v>
      </c>
      <c r="EC12" s="59"/>
      <c r="ED12" s="60"/>
      <c r="EE12" s="58" t="s">
        <v>1608</v>
      </c>
      <c r="EF12" s="59"/>
      <c r="EG12" s="60"/>
      <c r="EH12" s="58" t="s">
        <v>1738</v>
      </c>
      <c r="EI12" s="59"/>
      <c r="EJ12" s="60"/>
      <c r="EK12" s="58" t="s">
        <v>1739</v>
      </c>
      <c r="EL12" s="59"/>
      <c r="EM12" s="60"/>
      <c r="EN12" s="58" t="s">
        <v>1740</v>
      </c>
      <c r="EO12" s="59"/>
      <c r="EP12" s="60"/>
      <c r="EQ12" s="58" t="s">
        <v>1741</v>
      </c>
      <c r="ER12" s="59"/>
      <c r="ES12" s="60"/>
      <c r="ET12" s="58" t="s">
        <v>1742</v>
      </c>
      <c r="EU12" s="59"/>
      <c r="EV12" s="60"/>
      <c r="EW12" s="58" t="s">
        <v>1743</v>
      </c>
      <c r="EX12" s="59"/>
      <c r="EY12" s="60"/>
      <c r="EZ12" s="58" t="s">
        <v>1744</v>
      </c>
      <c r="FA12" s="59"/>
      <c r="FB12" s="60"/>
      <c r="FC12" s="58" t="s">
        <v>1745</v>
      </c>
      <c r="FD12" s="59"/>
      <c r="FE12" s="60"/>
      <c r="FF12" s="58" t="s">
        <v>1746</v>
      </c>
      <c r="FG12" s="59"/>
      <c r="FH12" s="60"/>
      <c r="FI12" s="58" t="s">
        <v>1747</v>
      </c>
      <c r="FJ12" s="59"/>
      <c r="FK12" s="60"/>
      <c r="FL12" s="58" t="s">
        <v>1748</v>
      </c>
      <c r="FM12" s="59"/>
      <c r="FN12" s="60"/>
      <c r="FO12" s="58" t="s">
        <v>1749</v>
      </c>
      <c r="FP12" s="59"/>
      <c r="FQ12" s="60"/>
      <c r="FR12" s="58" t="s">
        <v>1750</v>
      </c>
      <c r="FS12" s="59"/>
      <c r="FT12" s="60"/>
      <c r="FU12" s="58" t="s">
        <v>1637</v>
      </c>
      <c r="FV12" s="59"/>
      <c r="FW12" s="60"/>
      <c r="FX12" s="131" t="s">
        <v>1641</v>
      </c>
      <c r="FY12" s="132"/>
      <c r="FZ12" s="133"/>
      <c r="GA12" s="104" t="s">
        <v>1751</v>
      </c>
      <c r="GB12" s="105"/>
      <c r="GC12" s="106"/>
      <c r="GD12" s="58" t="s">
        <v>1752</v>
      </c>
      <c r="GE12" s="59"/>
      <c r="GF12" s="60"/>
      <c r="GG12" s="58" t="s">
        <v>1753</v>
      </c>
      <c r="GH12" s="59"/>
      <c r="GI12" s="60"/>
      <c r="GJ12" s="58" t="s">
        <v>1754</v>
      </c>
      <c r="GK12" s="59"/>
      <c r="GL12" s="60"/>
      <c r="GM12" s="58" t="s">
        <v>1755</v>
      </c>
      <c r="GN12" s="59"/>
      <c r="GO12" s="60"/>
      <c r="GP12" s="58" t="s">
        <v>1756</v>
      </c>
      <c r="GQ12" s="59"/>
      <c r="GR12" s="60"/>
      <c r="GS12" s="104" t="s">
        <v>1757</v>
      </c>
      <c r="GT12" s="105"/>
      <c r="GU12" s="106"/>
      <c r="GV12" s="58" t="s">
        <v>1758</v>
      </c>
      <c r="GW12" s="59"/>
      <c r="GX12" s="60"/>
      <c r="GY12" s="58" t="s">
        <v>1759</v>
      </c>
      <c r="GZ12" s="59"/>
      <c r="HA12" s="60"/>
      <c r="HB12" s="58" t="s">
        <v>1760</v>
      </c>
      <c r="HC12" s="59"/>
      <c r="HD12" s="60"/>
      <c r="HE12" s="58" t="s">
        <v>1761</v>
      </c>
      <c r="HF12" s="59"/>
      <c r="HG12" s="60"/>
      <c r="HH12" s="58" t="s">
        <v>1762</v>
      </c>
      <c r="HI12" s="59"/>
      <c r="HJ12" s="60"/>
      <c r="HK12" s="58" t="s">
        <v>1763</v>
      </c>
      <c r="HL12" s="59"/>
      <c r="HM12" s="60"/>
      <c r="HN12" s="58" t="s">
        <v>1764</v>
      </c>
      <c r="HO12" s="59"/>
      <c r="HP12" s="60"/>
      <c r="HQ12" s="58" t="s">
        <v>1765</v>
      </c>
      <c r="HR12" s="59"/>
      <c r="HS12" s="60"/>
      <c r="HT12" s="58" t="s">
        <v>1766</v>
      </c>
      <c r="HU12" s="59"/>
      <c r="HV12" s="60"/>
      <c r="HW12" s="58" t="s">
        <v>1767</v>
      </c>
      <c r="HX12" s="59"/>
      <c r="HY12" s="60"/>
      <c r="HZ12" s="58" t="s">
        <v>1768</v>
      </c>
      <c r="IA12" s="59"/>
      <c r="IB12" s="60"/>
      <c r="IC12" s="58" t="s">
        <v>1769</v>
      </c>
      <c r="ID12" s="59"/>
      <c r="IE12" s="60"/>
      <c r="IF12" s="58" t="s">
        <v>1770</v>
      </c>
      <c r="IG12" s="59"/>
      <c r="IH12" s="60"/>
      <c r="II12" s="58" t="s">
        <v>1771</v>
      </c>
      <c r="IJ12" s="59"/>
      <c r="IK12" s="60"/>
      <c r="IL12" s="58" t="s">
        <v>1772</v>
      </c>
      <c r="IM12" s="59"/>
      <c r="IN12" s="60"/>
      <c r="IO12" s="58" t="s">
        <v>1773</v>
      </c>
      <c r="IP12" s="59"/>
      <c r="IQ12" s="60"/>
      <c r="IR12" s="58" t="s">
        <v>1694</v>
      </c>
      <c r="IS12" s="59"/>
      <c r="IT12" s="60"/>
      <c r="IU12" s="58" t="s">
        <v>1807</v>
      </c>
      <c r="IV12" s="59"/>
      <c r="IW12" s="60"/>
      <c r="IX12" s="58" t="s">
        <v>1808</v>
      </c>
      <c r="IY12" s="59"/>
      <c r="IZ12" s="60"/>
      <c r="JA12" s="58" t="s">
        <v>1809</v>
      </c>
      <c r="JB12" s="59"/>
      <c r="JC12" s="60"/>
      <c r="JD12" s="58" t="s">
        <v>1810</v>
      </c>
      <c r="JE12" s="59"/>
      <c r="JF12" s="60"/>
      <c r="JG12" s="58" t="s">
        <v>1811</v>
      </c>
      <c r="JH12" s="59"/>
      <c r="JI12" s="60"/>
      <c r="JJ12" s="58" t="s">
        <v>1812</v>
      </c>
      <c r="JK12" s="59"/>
      <c r="JL12" s="60"/>
      <c r="JM12" s="58" t="s">
        <v>1813</v>
      </c>
      <c r="JN12" s="59"/>
      <c r="JO12" s="60"/>
      <c r="JP12" s="58" t="s">
        <v>1814</v>
      </c>
      <c r="JQ12" s="59"/>
      <c r="JR12" s="60"/>
      <c r="JS12" s="104" t="s">
        <v>1815</v>
      </c>
      <c r="JT12" s="105"/>
      <c r="JU12" s="106"/>
      <c r="JV12" s="58" t="s">
        <v>1816</v>
      </c>
      <c r="JW12" s="59"/>
      <c r="JX12" s="60"/>
      <c r="JY12" s="104" t="s">
        <v>1817</v>
      </c>
      <c r="JZ12" s="105"/>
      <c r="KA12" s="106"/>
      <c r="KB12" s="58" t="s">
        <v>1818</v>
      </c>
      <c r="KC12" s="59"/>
      <c r="KD12" s="60"/>
      <c r="KE12" s="58" t="s">
        <v>1819</v>
      </c>
      <c r="KF12" s="59"/>
      <c r="KG12" s="60"/>
      <c r="KH12" s="58" t="s">
        <v>1978</v>
      </c>
      <c r="KI12" s="59"/>
      <c r="KJ12" s="60"/>
      <c r="KK12" s="58" t="s">
        <v>1979</v>
      </c>
      <c r="KL12" s="59"/>
      <c r="KM12" s="60"/>
      <c r="KN12" s="104" t="s">
        <v>1980</v>
      </c>
      <c r="KO12" s="105"/>
      <c r="KP12" s="106"/>
      <c r="KQ12" s="58" t="s">
        <v>1981</v>
      </c>
      <c r="KR12" s="59"/>
      <c r="KS12" s="60"/>
      <c r="KT12" s="58" t="s">
        <v>1982</v>
      </c>
      <c r="KU12" s="59"/>
      <c r="KV12" s="60"/>
      <c r="KW12" s="58" t="s">
        <v>1983</v>
      </c>
      <c r="KX12" s="59"/>
      <c r="KY12" s="60"/>
      <c r="KZ12" s="58" t="s">
        <v>1984</v>
      </c>
      <c r="LA12" s="59"/>
      <c r="LB12" s="60"/>
      <c r="LC12" s="58" t="s">
        <v>1985</v>
      </c>
      <c r="LD12" s="59"/>
      <c r="LE12" s="60"/>
      <c r="LF12" s="58" t="s">
        <v>1986</v>
      </c>
      <c r="LG12" s="59"/>
      <c r="LH12" s="60"/>
      <c r="LI12" s="58" t="s">
        <v>1987</v>
      </c>
      <c r="LJ12" s="59"/>
      <c r="LK12" s="60"/>
      <c r="LL12" s="58" t="s">
        <v>1847</v>
      </c>
      <c r="LM12" s="59"/>
      <c r="LN12" s="60"/>
      <c r="LO12" s="58" t="s">
        <v>1988</v>
      </c>
      <c r="LP12" s="59"/>
      <c r="LQ12" s="60"/>
      <c r="LR12" s="58" t="s">
        <v>1989</v>
      </c>
      <c r="LS12" s="59"/>
      <c r="LT12" s="60"/>
      <c r="LU12" s="58" t="s">
        <v>1990</v>
      </c>
      <c r="LV12" s="59"/>
      <c r="LW12" s="60"/>
      <c r="LX12" s="104" t="s">
        <v>1991</v>
      </c>
      <c r="LY12" s="105"/>
      <c r="LZ12" s="106"/>
      <c r="MA12" s="58" t="s">
        <v>1992</v>
      </c>
      <c r="MB12" s="59"/>
      <c r="MC12" s="60"/>
      <c r="MD12" s="114" t="s">
        <v>1865</v>
      </c>
      <c r="ME12" s="115"/>
      <c r="MF12" s="116"/>
      <c r="MG12" s="58" t="s">
        <v>1993</v>
      </c>
      <c r="MH12" s="59"/>
      <c r="MI12" s="60"/>
      <c r="MJ12" s="58" t="s">
        <v>1994</v>
      </c>
      <c r="MK12" s="59"/>
      <c r="ML12" s="60"/>
      <c r="MM12" s="58" t="s">
        <v>1995</v>
      </c>
      <c r="MN12" s="59"/>
      <c r="MO12" s="60"/>
      <c r="MP12" s="104" t="s">
        <v>1996</v>
      </c>
      <c r="MQ12" s="105"/>
      <c r="MR12" s="106"/>
      <c r="MS12" s="58" t="s">
        <v>1872</v>
      </c>
      <c r="MT12" s="59"/>
      <c r="MU12" s="60"/>
      <c r="MV12" s="58" t="s">
        <v>1997</v>
      </c>
      <c r="MW12" s="59"/>
      <c r="MX12" s="60"/>
      <c r="MY12" s="58" t="s">
        <v>1998</v>
      </c>
      <c r="MZ12" s="59"/>
      <c r="NA12" s="60"/>
      <c r="NB12" s="58" t="s">
        <v>1999</v>
      </c>
      <c r="NC12" s="59"/>
      <c r="ND12" s="60"/>
      <c r="NE12" s="58" t="s">
        <v>2000</v>
      </c>
      <c r="NF12" s="59"/>
      <c r="NG12" s="60"/>
      <c r="NH12" s="58" t="s">
        <v>2001</v>
      </c>
      <c r="NI12" s="59"/>
      <c r="NJ12" s="60"/>
      <c r="NK12" s="58" t="s">
        <v>2002</v>
      </c>
      <c r="NL12" s="59"/>
      <c r="NM12" s="60"/>
      <c r="NN12" s="114" t="s">
        <v>1894</v>
      </c>
      <c r="NO12" s="115"/>
      <c r="NP12" s="146"/>
      <c r="NQ12" s="143" t="s">
        <v>2003</v>
      </c>
      <c r="NR12" s="144"/>
      <c r="NS12" s="145"/>
      <c r="NT12" s="58" t="s">
        <v>2004</v>
      </c>
      <c r="NU12" s="59"/>
      <c r="NV12" s="60"/>
      <c r="NW12" s="58" t="s">
        <v>1901</v>
      </c>
      <c r="NX12" s="59"/>
      <c r="NY12" s="60"/>
      <c r="NZ12" s="58" t="s">
        <v>2005</v>
      </c>
      <c r="OA12" s="59"/>
      <c r="OB12" s="60"/>
      <c r="OC12" s="58" t="s">
        <v>2006</v>
      </c>
      <c r="OD12" s="59"/>
      <c r="OE12" s="60"/>
      <c r="OF12" s="58" t="s">
        <v>2007</v>
      </c>
      <c r="OG12" s="59"/>
      <c r="OH12" s="60"/>
      <c r="OI12" s="58" t="s">
        <v>2008</v>
      </c>
      <c r="OJ12" s="59"/>
      <c r="OK12" s="60"/>
      <c r="OL12" s="58" t="s">
        <v>2009</v>
      </c>
      <c r="OM12" s="59"/>
      <c r="ON12" s="60"/>
      <c r="OO12" s="58" t="s">
        <v>2010</v>
      </c>
      <c r="OP12" s="59"/>
      <c r="OQ12" s="60"/>
      <c r="OR12" s="58" t="s">
        <v>2011</v>
      </c>
      <c r="OS12" s="59"/>
      <c r="OT12" s="60"/>
      <c r="OU12" s="58" t="s">
        <v>2012</v>
      </c>
      <c r="OV12" s="59"/>
      <c r="OW12" s="60"/>
      <c r="OX12" s="58" t="s">
        <v>2013</v>
      </c>
      <c r="OY12" s="59"/>
      <c r="OZ12" s="60"/>
      <c r="PA12" s="58" t="s">
        <v>2014</v>
      </c>
      <c r="PB12" s="59"/>
      <c r="PC12" s="60"/>
      <c r="PD12" s="58" t="s">
        <v>2015</v>
      </c>
      <c r="PE12" s="59"/>
      <c r="PF12" s="60"/>
      <c r="PG12" s="104" t="s">
        <v>1927</v>
      </c>
      <c r="PH12" s="105"/>
      <c r="PI12" s="106"/>
      <c r="PJ12" s="58" t="s">
        <v>2016</v>
      </c>
      <c r="PK12" s="59"/>
      <c r="PL12" s="60"/>
      <c r="PM12" s="58" t="s">
        <v>2017</v>
      </c>
      <c r="PN12" s="59"/>
      <c r="PO12" s="60"/>
      <c r="PP12" s="58" t="s">
        <v>2018</v>
      </c>
      <c r="PQ12" s="59"/>
      <c r="PR12" s="60"/>
      <c r="PS12" s="104" t="s">
        <v>2019</v>
      </c>
      <c r="PT12" s="105"/>
      <c r="PU12" s="106"/>
      <c r="PV12" s="58" t="s">
        <v>2020</v>
      </c>
      <c r="PW12" s="59"/>
      <c r="PX12" s="60"/>
      <c r="PY12" s="58" t="s">
        <v>2021</v>
      </c>
      <c r="PZ12" s="59"/>
      <c r="QA12" s="60"/>
      <c r="QB12" s="104" t="s">
        <v>2022</v>
      </c>
      <c r="QC12" s="105"/>
      <c r="QD12" s="106"/>
      <c r="QE12" s="104" t="s">
        <v>2023</v>
      </c>
      <c r="QF12" s="105"/>
      <c r="QG12" s="106"/>
      <c r="QH12" s="58" t="s">
        <v>2024</v>
      </c>
      <c r="QI12" s="59"/>
      <c r="QJ12" s="60"/>
      <c r="QK12" s="58" t="s">
        <v>2025</v>
      </c>
      <c r="QL12" s="59"/>
      <c r="QM12" s="60"/>
      <c r="QN12" s="58" t="s">
        <v>2026</v>
      </c>
      <c r="QO12" s="59"/>
      <c r="QP12" s="60"/>
      <c r="QQ12" s="58" t="s">
        <v>2027</v>
      </c>
      <c r="QR12" s="59"/>
      <c r="QS12" s="60"/>
      <c r="QT12" s="58" t="s">
        <v>2028</v>
      </c>
      <c r="QU12" s="59"/>
      <c r="QV12" s="60"/>
      <c r="QW12" s="58" t="s">
        <v>2029</v>
      </c>
      <c r="QX12" s="59"/>
      <c r="QY12" s="60"/>
      <c r="QZ12" s="58" t="s">
        <v>2030</v>
      </c>
      <c r="RA12" s="59"/>
      <c r="RB12" s="60"/>
      <c r="RC12" s="58" t="s">
        <v>2031</v>
      </c>
      <c r="RD12" s="59"/>
      <c r="RE12" s="60"/>
      <c r="RF12" s="58" t="s">
        <v>2032</v>
      </c>
      <c r="RG12" s="59"/>
      <c r="RH12" s="60"/>
      <c r="RI12" s="58" t="s">
        <v>2038</v>
      </c>
      <c r="RJ12" s="59"/>
      <c r="RK12" s="60"/>
      <c r="RL12" s="58" t="s">
        <v>2039</v>
      </c>
      <c r="RM12" s="59"/>
      <c r="RN12" s="60"/>
      <c r="RO12" s="58" t="s">
        <v>2040</v>
      </c>
      <c r="RP12" s="59"/>
      <c r="RQ12" s="60"/>
      <c r="RR12" s="104" t="s">
        <v>2044</v>
      </c>
      <c r="RS12" s="105"/>
      <c r="RT12" s="106"/>
      <c r="RU12" s="58" t="s">
        <v>2048</v>
      </c>
      <c r="RV12" s="59"/>
      <c r="RW12" s="60"/>
      <c r="RX12" s="58" t="s">
        <v>2052</v>
      </c>
      <c r="RY12" s="59"/>
      <c r="RZ12" s="60"/>
      <c r="SA12" s="58" t="s">
        <v>2056</v>
      </c>
      <c r="SB12" s="59"/>
      <c r="SC12" s="60"/>
      <c r="SD12" s="104" t="s">
        <v>2057</v>
      </c>
      <c r="SE12" s="105"/>
      <c r="SF12" s="106"/>
      <c r="SG12" s="58" t="s">
        <v>2061</v>
      </c>
      <c r="SH12" s="59"/>
      <c r="SI12" s="60"/>
      <c r="SJ12" s="58" t="s">
        <v>2065</v>
      </c>
      <c r="SK12" s="59"/>
      <c r="SL12" s="60"/>
      <c r="SM12" s="58" t="s">
        <v>2069</v>
      </c>
      <c r="SN12" s="59"/>
      <c r="SO12" s="60"/>
      <c r="SP12" s="58" t="s">
        <v>2073</v>
      </c>
      <c r="SQ12" s="59"/>
      <c r="SR12" s="60"/>
      <c r="SS12" s="58" t="s">
        <v>2077</v>
      </c>
      <c r="ST12" s="59"/>
      <c r="SU12" s="60"/>
      <c r="SV12" s="104" t="s">
        <v>2078</v>
      </c>
      <c r="SW12" s="105"/>
      <c r="SX12" s="106"/>
      <c r="SY12" s="58" t="s">
        <v>2082</v>
      </c>
      <c r="SZ12" s="59"/>
      <c r="TA12" s="60"/>
      <c r="TB12" s="58" t="s">
        <v>2086</v>
      </c>
      <c r="TC12" s="59"/>
      <c r="TD12" s="60"/>
      <c r="TE12" s="58" t="s">
        <v>2090</v>
      </c>
      <c r="TF12" s="59"/>
      <c r="TG12" s="60"/>
      <c r="TH12" s="58" t="s">
        <v>2094</v>
      </c>
      <c r="TI12" s="59"/>
      <c r="TJ12" s="60"/>
      <c r="TK12" s="58" t="s">
        <v>2098</v>
      </c>
      <c r="TL12" s="59"/>
      <c r="TM12" s="60"/>
      <c r="TN12" s="58" t="s">
        <v>2102</v>
      </c>
      <c r="TO12" s="59"/>
      <c r="TP12" s="60"/>
      <c r="TQ12" s="58" t="s">
        <v>2106</v>
      </c>
      <c r="TR12" s="59"/>
      <c r="TS12" s="60"/>
      <c r="TT12" s="58" t="s">
        <v>2110</v>
      </c>
      <c r="TU12" s="59"/>
      <c r="TV12" s="60"/>
      <c r="TW12" s="58" t="s">
        <v>2111</v>
      </c>
      <c r="TX12" s="59"/>
      <c r="TY12" s="60"/>
      <c r="TZ12" s="58" t="s">
        <v>2115</v>
      </c>
      <c r="UA12" s="59"/>
      <c r="UB12" s="60"/>
      <c r="UC12" s="58" t="s">
        <v>2119</v>
      </c>
      <c r="UD12" s="59"/>
      <c r="UE12" s="60"/>
      <c r="UF12" s="58" t="s">
        <v>2123</v>
      </c>
      <c r="UG12" s="59"/>
      <c r="UH12" s="60"/>
      <c r="UI12" s="58" t="s">
        <v>2127</v>
      </c>
      <c r="UJ12" s="59"/>
      <c r="UK12" s="60"/>
      <c r="UL12" s="104" t="s">
        <v>2131</v>
      </c>
      <c r="UM12" s="105"/>
      <c r="UN12" s="106"/>
      <c r="UO12" s="58" t="s">
        <v>2134</v>
      </c>
      <c r="UP12" s="59"/>
      <c r="UQ12" s="60"/>
      <c r="UR12" s="131" t="s">
        <v>2141</v>
      </c>
      <c r="US12" s="132"/>
      <c r="UT12" s="133"/>
      <c r="UU12" s="58" t="s">
        <v>2142</v>
      </c>
      <c r="UV12" s="59"/>
      <c r="UW12" s="60"/>
      <c r="UX12" s="58" t="s">
        <v>2146</v>
      </c>
      <c r="UY12" s="59"/>
      <c r="UZ12" s="60"/>
      <c r="VA12" s="58" t="s">
        <v>2150</v>
      </c>
      <c r="VB12" s="59"/>
      <c r="VC12" s="60"/>
      <c r="VD12" s="58" t="s">
        <v>2154</v>
      </c>
      <c r="VE12" s="59"/>
      <c r="VF12" s="135"/>
      <c r="VG12" s="134" t="s">
        <v>2158</v>
      </c>
      <c r="VH12" s="59"/>
      <c r="VI12" s="135"/>
      <c r="VJ12" s="134" t="s">
        <v>2162</v>
      </c>
      <c r="VK12" s="59"/>
      <c r="VL12" s="60"/>
      <c r="VM12" s="58" t="s">
        <v>2166</v>
      </c>
      <c r="VN12" s="59"/>
      <c r="VO12" s="60"/>
      <c r="VP12" s="58" t="s">
        <v>2170</v>
      </c>
      <c r="VQ12" s="59"/>
      <c r="VR12" s="60"/>
      <c r="VS12" s="58" t="s">
        <v>2174</v>
      </c>
      <c r="VT12" s="59"/>
      <c r="VU12" s="60"/>
    </row>
    <row r="13" spans="1:593" ht="115.5" thickBot="1" x14ac:dyDescent="0.4">
      <c r="A13" s="97"/>
      <c r="B13" s="9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5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3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35">
      <c r="A40" s="92" t="s">
        <v>3244</v>
      </c>
      <c r="B40" s="93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35">
      <c r="B42" t="s">
        <v>3215</v>
      </c>
    </row>
    <row r="43" spans="1:593" x14ac:dyDescent="0.3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3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3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3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3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3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3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1"/>
  <sheetViews>
    <sheetView topLeftCell="A14" workbookViewId="0">
      <selection activeCell="A29" sqref="A29:AAE38"/>
    </sheetView>
  </sheetViews>
  <sheetFormatPr defaultRowHeight="14.5" x14ac:dyDescent="0.35"/>
  <cols>
    <col min="1" max="1" width="4.54296875" customWidth="1"/>
    <col min="2" max="2" width="32.7265625" customWidth="1"/>
  </cols>
  <sheetData>
    <row r="1" spans="1:707" ht="15.5" x14ac:dyDescent="0.3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5" x14ac:dyDescent="0.3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5" customHeight="1" x14ac:dyDescent="0.3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69" t="s">
        <v>2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2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2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99"/>
      <c r="KW4" s="109" t="s">
        <v>181</v>
      </c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66" t="s">
        <v>244</v>
      </c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8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66" t="s">
        <v>244</v>
      </c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8"/>
      <c r="SM4" s="69" t="s">
        <v>244</v>
      </c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100"/>
      <c r="UC4" s="81" t="s">
        <v>291</v>
      </c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2"/>
      <c r="ZQ4" s="112"/>
      <c r="ZR4" s="112"/>
      <c r="ZS4" s="112"/>
      <c r="ZT4" s="112"/>
      <c r="ZU4" s="112"/>
      <c r="ZV4" s="112"/>
      <c r="ZW4" s="112"/>
      <c r="ZX4" s="112"/>
      <c r="ZY4" s="112"/>
      <c r="ZZ4" s="112"/>
      <c r="AAA4" s="112"/>
      <c r="AAB4" s="112"/>
      <c r="AAC4" s="112"/>
      <c r="AAD4" s="112"/>
      <c r="AAE4" s="113"/>
    </row>
    <row r="5" spans="1:707" ht="15" customHeight="1" x14ac:dyDescent="0.3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6" t="s">
        <v>86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47" t="s">
        <v>3</v>
      </c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 t="s">
        <v>2380</v>
      </c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 t="s">
        <v>899</v>
      </c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147"/>
      <c r="KV5" s="147"/>
      <c r="KW5" s="72" t="s">
        <v>909</v>
      </c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87" t="s">
        <v>387</v>
      </c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130" t="s">
        <v>245</v>
      </c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30"/>
      <c r="PH5" s="130"/>
      <c r="PI5" s="130"/>
      <c r="PJ5" s="130"/>
      <c r="PK5" s="130"/>
      <c r="PL5" s="130"/>
      <c r="PM5" s="130"/>
      <c r="PN5" s="130"/>
      <c r="PO5" s="130"/>
      <c r="PP5" s="130"/>
      <c r="PQ5" s="130"/>
      <c r="PR5" s="130"/>
      <c r="PS5" s="130"/>
      <c r="PT5" s="130"/>
      <c r="PU5" s="130"/>
      <c r="PV5" s="157" t="s">
        <v>426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7" t="s">
        <v>246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62" t="s">
        <v>292</v>
      </c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</row>
    <row r="6" spans="1:707" ht="4.1500000000000004" hidden="1" customHeight="1" x14ac:dyDescent="0.3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153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30"/>
      <c r="PH6" s="130"/>
      <c r="PI6" s="130"/>
      <c r="PJ6" s="130"/>
      <c r="PK6" s="130"/>
      <c r="PL6" s="130"/>
      <c r="PM6" s="130"/>
      <c r="PN6" s="130"/>
      <c r="PO6" s="130"/>
      <c r="PP6" s="130"/>
      <c r="PQ6" s="130"/>
      <c r="PR6" s="130"/>
      <c r="PS6" s="130"/>
      <c r="PT6" s="130"/>
      <c r="PU6" s="130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</row>
    <row r="7" spans="1:707" ht="16.149999999999999" hidden="1" customHeight="1" x14ac:dyDescent="0.3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153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30"/>
      <c r="PH7" s="130"/>
      <c r="PI7" s="130"/>
      <c r="PJ7" s="130"/>
      <c r="PK7" s="130"/>
      <c r="PL7" s="130"/>
      <c r="PM7" s="130"/>
      <c r="PN7" s="130"/>
      <c r="PO7" s="130"/>
      <c r="PP7" s="130"/>
      <c r="PQ7" s="130"/>
      <c r="PR7" s="130"/>
      <c r="PS7" s="130"/>
      <c r="PT7" s="130"/>
      <c r="PU7" s="130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</row>
    <row r="8" spans="1:707" ht="17.5" hidden="1" customHeight="1" x14ac:dyDescent="0.3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153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72"/>
      <c r="MG8" s="72"/>
      <c r="MH8" s="72"/>
      <c r="MI8" s="72"/>
      <c r="MJ8" s="72"/>
      <c r="MK8" s="72"/>
      <c r="ML8" s="72"/>
      <c r="MM8" s="72"/>
      <c r="MN8" s="72"/>
      <c r="MO8" s="72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30"/>
      <c r="PH8" s="130"/>
      <c r="PI8" s="130"/>
      <c r="PJ8" s="130"/>
      <c r="PK8" s="130"/>
      <c r="PL8" s="130"/>
      <c r="PM8" s="130"/>
      <c r="PN8" s="130"/>
      <c r="PO8" s="130"/>
      <c r="PP8" s="130"/>
      <c r="PQ8" s="130"/>
      <c r="PR8" s="130"/>
      <c r="PS8" s="130"/>
      <c r="PT8" s="130"/>
      <c r="PU8" s="130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</row>
    <row r="9" spans="1:707" ht="18" hidden="1" customHeight="1" x14ac:dyDescent="0.3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153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30"/>
      <c r="PH9" s="130"/>
      <c r="PI9" s="130"/>
      <c r="PJ9" s="130"/>
      <c r="PK9" s="130"/>
      <c r="PL9" s="130"/>
      <c r="PM9" s="130"/>
      <c r="PN9" s="130"/>
      <c r="PO9" s="130"/>
      <c r="PP9" s="130"/>
      <c r="PQ9" s="130"/>
      <c r="PR9" s="130"/>
      <c r="PS9" s="130"/>
      <c r="PT9" s="130"/>
      <c r="PU9" s="130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</row>
    <row r="10" spans="1:707" ht="30" hidden="1" customHeight="1" x14ac:dyDescent="0.3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154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</row>
    <row r="11" spans="1:707" ht="16" thickBot="1" x14ac:dyDescent="0.4">
      <c r="A11" s="97"/>
      <c r="B11" s="97"/>
      <c r="C11" s="88" t="s">
        <v>2178</v>
      </c>
      <c r="D11" s="89" t="s">
        <v>5</v>
      </c>
      <c r="E11" s="89" t="s">
        <v>6</v>
      </c>
      <c r="F11" s="72" t="s">
        <v>2179</v>
      </c>
      <c r="G11" s="72" t="s">
        <v>7</v>
      </c>
      <c r="H11" s="72" t="s">
        <v>8</v>
      </c>
      <c r="I11" s="72" t="s">
        <v>2180</v>
      </c>
      <c r="J11" s="72" t="s">
        <v>9</v>
      </c>
      <c r="K11" s="72" t="s">
        <v>10</v>
      </c>
      <c r="L11" s="89" t="s">
        <v>2337</v>
      </c>
      <c r="M11" s="89" t="s">
        <v>9</v>
      </c>
      <c r="N11" s="89" t="s">
        <v>10</v>
      </c>
      <c r="O11" s="89" t="s">
        <v>2181</v>
      </c>
      <c r="P11" s="89" t="s">
        <v>11</v>
      </c>
      <c r="Q11" s="89" t="s">
        <v>4</v>
      </c>
      <c r="R11" s="89" t="s">
        <v>2182</v>
      </c>
      <c r="S11" s="89" t="s">
        <v>6</v>
      </c>
      <c r="T11" s="89" t="s">
        <v>12</v>
      </c>
      <c r="U11" s="89" t="s">
        <v>2183</v>
      </c>
      <c r="V11" s="89" t="s">
        <v>6</v>
      </c>
      <c r="W11" s="89" t="s">
        <v>12</v>
      </c>
      <c r="X11" s="86" t="s">
        <v>2184</v>
      </c>
      <c r="Y11" s="87" t="s">
        <v>10</v>
      </c>
      <c r="Z11" s="88" t="s">
        <v>13</v>
      </c>
      <c r="AA11" s="89" t="s">
        <v>2185</v>
      </c>
      <c r="AB11" s="89" t="s">
        <v>14</v>
      </c>
      <c r="AC11" s="89" t="s">
        <v>15</v>
      </c>
      <c r="AD11" s="89" t="s">
        <v>2186</v>
      </c>
      <c r="AE11" s="89" t="s">
        <v>4</v>
      </c>
      <c r="AF11" s="89" t="s">
        <v>5</v>
      </c>
      <c r="AG11" s="89" t="s">
        <v>2187</v>
      </c>
      <c r="AH11" s="89" t="s">
        <v>12</v>
      </c>
      <c r="AI11" s="89" t="s">
        <v>7</v>
      </c>
      <c r="AJ11" s="80" t="s">
        <v>2188</v>
      </c>
      <c r="AK11" s="103"/>
      <c r="AL11" s="103"/>
      <c r="AM11" s="80" t="s">
        <v>2189</v>
      </c>
      <c r="AN11" s="103"/>
      <c r="AO11" s="103"/>
      <c r="AP11" s="80" t="s">
        <v>2338</v>
      </c>
      <c r="AQ11" s="103"/>
      <c r="AR11" s="103"/>
      <c r="AS11" s="80" t="s">
        <v>2190</v>
      </c>
      <c r="AT11" s="103"/>
      <c r="AU11" s="103"/>
      <c r="AV11" s="80" t="s">
        <v>2191</v>
      </c>
      <c r="AW11" s="103"/>
      <c r="AX11" s="103"/>
      <c r="AY11" s="80" t="s">
        <v>2192</v>
      </c>
      <c r="AZ11" s="103"/>
      <c r="BA11" s="103"/>
      <c r="BB11" s="80" t="s">
        <v>2193</v>
      </c>
      <c r="BC11" s="103"/>
      <c r="BD11" s="103"/>
      <c r="BE11" s="72" t="s">
        <v>2194</v>
      </c>
      <c r="BF11" s="72"/>
      <c r="BG11" s="72"/>
      <c r="BH11" s="139" t="s">
        <v>2195</v>
      </c>
      <c r="BI11" s="140"/>
      <c r="BJ11" s="141"/>
      <c r="BK11" s="86" t="s">
        <v>2196</v>
      </c>
      <c r="BL11" s="87"/>
      <c r="BM11" s="88"/>
      <c r="BN11" s="86" t="s">
        <v>2197</v>
      </c>
      <c r="BO11" s="87"/>
      <c r="BP11" s="88"/>
      <c r="BQ11" s="86" t="s">
        <v>2198</v>
      </c>
      <c r="BR11" s="87"/>
      <c r="BS11" s="88"/>
      <c r="BT11" s="86" t="s">
        <v>2339</v>
      </c>
      <c r="BU11" s="87"/>
      <c r="BV11" s="88"/>
      <c r="BW11" s="139" t="s">
        <v>2199</v>
      </c>
      <c r="BX11" s="140"/>
      <c r="BY11" s="140"/>
      <c r="BZ11" s="140" t="s">
        <v>2375</v>
      </c>
      <c r="CA11" s="140"/>
      <c r="CB11" s="140"/>
      <c r="CC11" s="140" t="s">
        <v>2376</v>
      </c>
      <c r="CD11" s="140"/>
      <c r="CE11" s="140"/>
      <c r="CF11" s="140" t="s">
        <v>2377</v>
      </c>
      <c r="CG11" s="140"/>
      <c r="CH11" s="140"/>
      <c r="CI11" s="140" t="s">
        <v>2378</v>
      </c>
      <c r="CJ11" s="140"/>
      <c r="CK11" s="140"/>
      <c r="CL11" s="140" t="s">
        <v>2379</v>
      </c>
      <c r="CM11" s="140"/>
      <c r="CN11" s="141"/>
      <c r="CO11" s="88" t="s">
        <v>2200</v>
      </c>
      <c r="CP11" s="89"/>
      <c r="CQ11" s="89"/>
      <c r="CR11" s="86" t="s">
        <v>2201</v>
      </c>
      <c r="CS11" s="87"/>
      <c r="CT11" s="88"/>
      <c r="CU11" s="86" t="s">
        <v>2202</v>
      </c>
      <c r="CV11" s="87"/>
      <c r="CW11" s="88"/>
      <c r="CX11" s="89" t="s">
        <v>2340</v>
      </c>
      <c r="CY11" s="89"/>
      <c r="CZ11" s="89"/>
      <c r="DA11" s="89" t="s">
        <v>2203</v>
      </c>
      <c r="DB11" s="89"/>
      <c r="DC11" s="89"/>
      <c r="DD11" s="89" t="s">
        <v>2204</v>
      </c>
      <c r="DE11" s="89"/>
      <c r="DF11" s="89"/>
      <c r="DG11" s="85" t="s">
        <v>2205</v>
      </c>
      <c r="DH11" s="85"/>
      <c r="DI11" s="85"/>
      <c r="DJ11" s="89" t="s">
        <v>2206</v>
      </c>
      <c r="DK11" s="89"/>
      <c r="DL11" s="89"/>
      <c r="DM11" s="89" t="s">
        <v>2207</v>
      </c>
      <c r="DN11" s="89"/>
      <c r="DO11" s="89"/>
      <c r="DP11" s="89" t="s">
        <v>2208</v>
      </c>
      <c r="DQ11" s="89"/>
      <c r="DR11" s="89"/>
      <c r="DS11" s="89" t="s">
        <v>2209</v>
      </c>
      <c r="DT11" s="89"/>
      <c r="DU11" s="89"/>
      <c r="DV11" s="89" t="s">
        <v>2210</v>
      </c>
      <c r="DW11" s="89"/>
      <c r="DX11" s="89"/>
      <c r="DY11" s="85" t="s">
        <v>2211</v>
      </c>
      <c r="DZ11" s="85"/>
      <c r="EA11" s="85"/>
      <c r="EB11" s="85" t="s">
        <v>2341</v>
      </c>
      <c r="EC11" s="85"/>
      <c r="ED11" s="142"/>
      <c r="EE11" s="72" t="s">
        <v>2212</v>
      </c>
      <c r="EF11" s="72"/>
      <c r="EG11" s="72"/>
      <c r="EH11" s="72" t="s">
        <v>2213</v>
      </c>
      <c r="EI11" s="72"/>
      <c r="EJ11" s="72"/>
      <c r="EK11" s="62" t="s">
        <v>2214</v>
      </c>
      <c r="EL11" s="62"/>
      <c r="EM11" s="62"/>
      <c r="EN11" s="72" t="s">
        <v>2215</v>
      </c>
      <c r="EO11" s="72"/>
      <c r="EP11" s="72"/>
      <c r="EQ11" s="72" t="s">
        <v>2216</v>
      </c>
      <c r="ER11" s="72"/>
      <c r="ES11" s="80"/>
      <c r="ET11" s="72" t="s">
        <v>2217</v>
      </c>
      <c r="EU11" s="72"/>
      <c r="EV11" s="72"/>
      <c r="EW11" s="72" t="s">
        <v>2218</v>
      </c>
      <c r="EX11" s="72"/>
      <c r="EY11" s="72"/>
      <c r="EZ11" s="72" t="s">
        <v>2219</v>
      </c>
      <c r="FA11" s="72"/>
      <c r="FB11" s="72"/>
      <c r="FC11" s="72" t="s">
        <v>2220</v>
      </c>
      <c r="FD11" s="72"/>
      <c r="FE11" s="72"/>
      <c r="FF11" s="72" t="s">
        <v>2342</v>
      </c>
      <c r="FG11" s="72"/>
      <c r="FH11" s="72"/>
      <c r="FI11" s="72" t="s">
        <v>2221</v>
      </c>
      <c r="FJ11" s="72"/>
      <c r="FK11" s="72"/>
      <c r="FL11" s="72" t="s">
        <v>2222</v>
      </c>
      <c r="FM11" s="72"/>
      <c r="FN11" s="72"/>
      <c r="FO11" s="72" t="s">
        <v>2223</v>
      </c>
      <c r="FP11" s="72"/>
      <c r="FQ11" s="72"/>
      <c r="FR11" s="72" t="s">
        <v>2224</v>
      </c>
      <c r="FS11" s="72"/>
      <c r="FT11" s="72"/>
      <c r="FU11" s="72" t="s">
        <v>2225</v>
      </c>
      <c r="FV11" s="72"/>
      <c r="FW11" s="80"/>
      <c r="FX11" s="71" t="s">
        <v>2226</v>
      </c>
      <c r="FY11" s="75"/>
      <c r="FZ11" s="76"/>
      <c r="GA11" s="71" t="s">
        <v>2227</v>
      </c>
      <c r="GB11" s="75"/>
      <c r="GC11" s="76"/>
      <c r="GD11" s="71" t="s">
        <v>2228</v>
      </c>
      <c r="GE11" s="75"/>
      <c r="GF11" s="76"/>
      <c r="GG11" s="71" t="s">
        <v>2229</v>
      </c>
      <c r="GH11" s="75"/>
      <c r="GI11" s="76"/>
      <c r="GJ11" s="71" t="s">
        <v>2343</v>
      </c>
      <c r="GK11" s="75"/>
      <c r="GL11" s="75"/>
      <c r="GM11" s="62" t="s">
        <v>2230</v>
      </c>
      <c r="GN11" s="62"/>
      <c r="GO11" s="62"/>
      <c r="GP11" s="75" t="s">
        <v>2231</v>
      </c>
      <c r="GQ11" s="75"/>
      <c r="GR11" s="76"/>
      <c r="GS11" s="71" t="s">
        <v>2232</v>
      </c>
      <c r="GT11" s="75"/>
      <c r="GU11" s="76"/>
      <c r="GV11" s="71" t="s">
        <v>2233</v>
      </c>
      <c r="GW11" s="75"/>
      <c r="GX11" s="76"/>
      <c r="GY11" s="71" t="s">
        <v>2234</v>
      </c>
      <c r="GZ11" s="75"/>
      <c r="HA11" s="76"/>
      <c r="HB11" s="71" t="s">
        <v>2344</v>
      </c>
      <c r="HC11" s="75"/>
      <c r="HD11" s="76"/>
      <c r="HE11" s="71" t="s">
        <v>2345</v>
      </c>
      <c r="HF11" s="75"/>
      <c r="HG11" s="76"/>
      <c r="HH11" s="71" t="s">
        <v>2346</v>
      </c>
      <c r="HI11" s="75"/>
      <c r="HJ11" s="76"/>
      <c r="HK11" s="71" t="s">
        <v>2347</v>
      </c>
      <c r="HL11" s="75"/>
      <c r="HM11" s="76"/>
      <c r="HN11" s="71" t="s">
        <v>2348</v>
      </c>
      <c r="HO11" s="75"/>
      <c r="HP11" s="76"/>
      <c r="HQ11" s="71" t="s">
        <v>2349</v>
      </c>
      <c r="HR11" s="75"/>
      <c r="HS11" s="76"/>
      <c r="HT11" s="71" t="s">
        <v>2350</v>
      </c>
      <c r="HU11" s="75"/>
      <c r="HV11" s="76"/>
      <c r="HW11" s="71" t="s">
        <v>2351</v>
      </c>
      <c r="HX11" s="75"/>
      <c r="HY11" s="76"/>
      <c r="HZ11" s="71" t="s">
        <v>2352</v>
      </c>
      <c r="IA11" s="75"/>
      <c r="IB11" s="76"/>
      <c r="IC11" s="71" t="s">
        <v>2353</v>
      </c>
      <c r="ID11" s="75"/>
      <c r="IE11" s="76"/>
      <c r="IF11" s="71" t="s">
        <v>2235</v>
      </c>
      <c r="IG11" s="75"/>
      <c r="IH11" s="76"/>
      <c r="II11" s="71" t="s">
        <v>2236</v>
      </c>
      <c r="IJ11" s="75"/>
      <c r="IK11" s="76"/>
      <c r="IL11" s="71" t="s">
        <v>2237</v>
      </c>
      <c r="IM11" s="75"/>
      <c r="IN11" s="76"/>
      <c r="IO11" s="71" t="s">
        <v>2238</v>
      </c>
      <c r="IP11" s="75"/>
      <c r="IQ11" s="76"/>
      <c r="IR11" s="71" t="s">
        <v>2354</v>
      </c>
      <c r="IS11" s="75"/>
      <c r="IT11" s="76"/>
      <c r="IU11" s="71" t="s">
        <v>2239</v>
      </c>
      <c r="IV11" s="75"/>
      <c r="IW11" s="76"/>
      <c r="IX11" s="71" t="s">
        <v>2240</v>
      </c>
      <c r="IY11" s="75"/>
      <c r="IZ11" s="76"/>
      <c r="JA11" s="71" t="s">
        <v>2241</v>
      </c>
      <c r="JB11" s="75"/>
      <c r="JC11" s="76"/>
      <c r="JD11" s="71" t="s">
        <v>2242</v>
      </c>
      <c r="JE11" s="75"/>
      <c r="JF11" s="75"/>
      <c r="JG11" s="62" t="s">
        <v>2243</v>
      </c>
      <c r="JH11" s="62"/>
      <c r="JI11" s="62"/>
      <c r="JJ11" s="62" t="s">
        <v>2381</v>
      </c>
      <c r="JK11" s="62"/>
      <c r="JL11" s="62"/>
      <c r="JM11" s="62" t="s">
        <v>2382</v>
      </c>
      <c r="JN11" s="62"/>
      <c r="JO11" s="62"/>
      <c r="JP11" s="62" t="s">
        <v>2383</v>
      </c>
      <c r="JQ11" s="62"/>
      <c r="JR11" s="62"/>
      <c r="JS11" s="62" t="s">
        <v>2384</v>
      </c>
      <c r="JT11" s="62"/>
      <c r="JU11" s="62"/>
      <c r="JV11" s="62" t="s">
        <v>2385</v>
      </c>
      <c r="JW11" s="62"/>
      <c r="JX11" s="62"/>
      <c r="JY11" s="62" t="s">
        <v>2386</v>
      </c>
      <c r="JZ11" s="62"/>
      <c r="KA11" s="62"/>
      <c r="KB11" s="62" t="s">
        <v>2387</v>
      </c>
      <c r="KC11" s="62"/>
      <c r="KD11" s="62"/>
      <c r="KE11" s="62" t="s">
        <v>2388</v>
      </c>
      <c r="KF11" s="62"/>
      <c r="KG11" s="62"/>
      <c r="KH11" s="62" t="s">
        <v>2389</v>
      </c>
      <c r="KI11" s="62"/>
      <c r="KJ11" s="62"/>
      <c r="KK11" s="62" t="s">
        <v>2390</v>
      </c>
      <c r="KL11" s="62"/>
      <c r="KM11" s="62"/>
      <c r="KN11" s="62" t="s">
        <v>2391</v>
      </c>
      <c r="KO11" s="62"/>
      <c r="KP11" s="62"/>
      <c r="KQ11" s="62" t="s">
        <v>2392</v>
      </c>
      <c r="KR11" s="62"/>
      <c r="KS11" s="62"/>
      <c r="KT11" s="62" t="s">
        <v>2393</v>
      </c>
      <c r="KU11" s="62"/>
      <c r="KV11" s="62"/>
      <c r="KW11" s="76" t="s">
        <v>2244</v>
      </c>
      <c r="KX11" s="62"/>
      <c r="KY11" s="62"/>
      <c r="KZ11" s="62" t="s">
        <v>2245</v>
      </c>
      <c r="LA11" s="62"/>
      <c r="LB11" s="62"/>
      <c r="LC11" s="62" t="s">
        <v>2246</v>
      </c>
      <c r="LD11" s="62"/>
      <c r="LE11" s="62"/>
      <c r="LF11" s="62" t="s">
        <v>2355</v>
      </c>
      <c r="LG11" s="62"/>
      <c r="LH11" s="62"/>
      <c r="LI11" s="62" t="s">
        <v>2247</v>
      </c>
      <c r="LJ11" s="62"/>
      <c r="LK11" s="62"/>
      <c r="LL11" s="62" t="s">
        <v>2248</v>
      </c>
      <c r="LM11" s="62"/>
      <c r="LN11" s="62"/>
      <c r="LO11" s="62" t="s">
        <v>2249</v>
      </c>
      <c r="LP11" s="62"/>
      <c r="LQ11" s="62"/>
      <c r="LR11" s="62" t="s">
        <v>2250</v>
      </c>
      <c r="LS11" s="62"/>
      <c r="LT11" s="62"/>
      <c r="LU11" s="62" t="s">
        <v>2251</v>
      </c>
      <c r="LV11" s="62"/>
      <c r="LW11" s="62"/>
      <c r="LX11" s="62" t="s">
        <v>2252</v>
      </c>
      <c r="LY11" s="62"/>
      <c r="LZ11" s="62"/>
      <c r="MA11" s="62" t="s">
        <v>2253</v>
      </c>
      <c r="MB11" s="62"/>
      <c r="MC11" s="62"/>
      <c r="MD11" s="62" t="s">
        <v>2254</v>
      </c>
      <c r="ME11" s="62"/>
      <c r="MF11" s="71"/>
      <c r="MG11" s="62" t="s">
        <v>2255</v>
      </c>
      <c r="MH11" s="62"/>
      <c r="MI11" s="62"/>
      <c r="MJ11" s="62" t="s">
        <v>2394</v>
      </c>
      <c r="MK11" s="62"/>
      <c r="ML11" s="62"/>
      <c r="MM11" s="62" t="s">
        <v>2395</v>
      </c>
      <c r="MN11" s="62"/>
      <c r="MO11" s="62"/>
      <c r="MP11" s="76" t="s">
        <v>2256</v>
      </c>
      <c r="MQ11" s="62"/>
      <c r="MR11" s="62"/>
      <c r="MS11" s="62" t="s">
        <v>2257</v>
      </c>
      <c r="MT11" s="62"/>
      <c r="MU11" s="62"/>
      <c r="MV11" s="62" t="s">
        <v>2258</v>
      </c>
      <c r="MW11" s="62"/>
      <c r="MX11" s="62"/>
      <c r="MY11" s="62" t="s">
        <v>2356</v>
      </c>
      <c r="MZ11" s="62"/>
      <c r="NA11" s="62"/>
      <c r="NB11" s="62" t="s">
        <v>2259</v>
      </c>
      <c r="NC11" s="62"/>
      <c r="ND11" s="62"/>
      <c r="NE11" s="62" t="s">
        <v>2260</v>
      </c>
      <c r="NF11" s="62"/>
      <c r="NG11" s="62"/>
      <c r="NH11" s="62" t="s">
        <v>2261</v>
      </c>
      <c r="NI11" s="62"/>
      <c r="NJ11" s="62"/>
      <c r="NK11" s="125" t="s">
        <v>2262</v>
      </c>
      <c r="NL11" s="126"/>
      <c r="NM11" s="127"/>
      <c r="NN11" s="125" t="s">
        <v>2263</v>
      </c>
      <c r="NO11" s="126"/>
      <c r="NP11" s="127"/>
      <c r="NQ11" s="125" t="s">
        <v>2264</v>
      </c>
      <c r="NR11" s="126"/>
      <c r="NS11" s="127"/>
      <c r="NT11" s="125" t="s">
        <v>2265</v>
      </c>
      <c r="NU11" s="126"/>
      <c r="NV11" s="127"/>
      <c r="NW11" s="125" t="s">
        <v>2266</v>
      </c>
      <c r="NX11" s="126"/>
      <c r="NY11" s="127"/>
      <c r="NZ11" s="125" t="s">
        <v>2267</v>
      </c>
      <c r="OA11" s="126"/>
      <c r="OB11" s="127"/>
      <c r="OC11" s="125" t="s">
        <v>2357</v>
      </c>
      <c r="OD11" s="126"/>
      <c r="OE11" s="127"/>
      <c r="OF11" s="125" t="s">
        <v>2268</v>
      </c>
      <c r="OG11" s="126"/>
      <c r="OH11" s="127"/>
      <c r="OI11" s="125" t="s">
        <v>2269</v>
      </c>
      <c r="OJ11" s="126"/>
      <c r="OK11" s="127"/>
      <c r="OL11" s="125" t="s">
        <v>2270</v>
      </c>
      <c r="OM11" s="126"/>
      <c r="ON11" s="127"/>
      <c r="OO11" s="125" t="s">
        <v>2271</v>
      </c>
      <c r="OP11" s="126"/>
      <c r="OQ11" s="127"/>
      <c r="OR11" s="125" t="s">
        <v>2272</v>
      </c>
      <c r="OS11" s="126"/>
      <c r="OT11" s="127"/>
      <c r="OU11" s="71" t="s">
        <v>2273</v>
      </c>
      <c r="OV11" s="75"/>
      <c r="OW11" s="76"/>
      <c r="OX11" s="71" t="s">
        <v>2274</v>
      </c>
      <c r="OY11" s="75"/>
      <c r="OZ11" s="76"/>
      <c r="PA11" s="71" t="s">
        <v>2275</v>
      </c>
      <c r="PB11" s="75"/>
      <c r="PC11" s="76"/>
      <c r="PD11" s="125" t="s">
        <v>2276</v>
      </c>
      <c r="PE11" s="126"/>
      <c r="PF11" s="127"/>
      <c r="PG11" s="125" t="s">
        <v>2358</v>
      </c>
      <c r="PH11" s="126"/>
      <c r="PI11" s="127"/>
      <c r="PJ11" s="71" t="s">
        <v>2277</v>
      </c>
      <c r="PK11" s="75"/>
      <c r="PL11" s="76"/>
      <c r="PM11" s="71" t="s">
        <v>2278</v>
      </c>
      <c r="PN11" s="75"/>
      <c r="PO11" s="76"/>
      <c r="PP11" s="71" t="s">
        <v>2279</v>
      </c>
      <c r="PQ11" s="75"/>
      <c r="PR11" s="76"/>
      <c r="PS11" s="76" t="s">
        <v>2280</v>
      </c>
      <c r="PT11" s="62"/>
      <c r="PU11" s="62"/>
      <c r="PV11" s="62" t="s">
        <v>2281</v>
      </c>
      <c r="PW11" s="62"/>
      <c r="PX11" s="62"/>
      <c r="PY11" s="142" t="s">
        <v>2282</v>
      </c>
      <c r="PZ11" s="147"/>
      <c r="QA11" s="148"/>
      <c r="QB11" s="62" t="s">
        <v>2283</v>
      </c>
      <c r="QC11" s="62"/>
      <c r="QD11" s="62"/>
      <c r="QE11" s="62" t="s">
        <v>2284</v>
      </c>
      <c r="QF11" s="62"/>
      <c r="QG11" s="62"/>
      <c r="QH11" s="62" t="s">
        <v>2285</v>
      </c>
      <c r="QI11" s="62"/>
      <c r="QJ11" s="62"/>
      <c r="QK11" s="62" t="s">
        <v>2359</v>
      </c>
      <c r="QL11" s="62"/>
      <c r="QM11" s="62"/>
      <c r="QN11" s="62" t="s">
        <v>2286</v>
      </c>
      <c r="QO11" s="62"/>
      <c r="QP11" s="62"/>
      <c r="QQ11" s="62" t="s">
        <v>2287</v>
      </c>
      <c r="QR11" s="62"/>
      <c r="QS11" s="62"/>
      <c r="QT11" s="125" t="s">
        <v>2288</v>
      </c>
      <c r="QU11" s="126"/>
      <c r="QV11" s="127"/>
      <c r="QW11" s="125" t="s">
        <v>2289</v>
      </c>
      <c r="QX11" s="126"/>
      <c r="QY11" s="127"/>
      <c r="QZ11" s="125" t="s">
        <v>2290</v>
      </c>
      <c r="RA11" s="126"/>
      <c r="RB11" s="126"/>
      <c r="RC11" s="62" t="s">
        <v>2360</v>
      </c>
      <c r="RD11" s="62"/>
      <c r="RE11" s="62"/>
      <c r="RF11" s="125" t="s">
        <v>2361</v>
      </c>
      <c r="RG11" s="126"/>
      <c r="RH11" s="127"/>
      <c r="RI11" s="125" t="s">
        <v>2362</v>
      </c>
      <c r="RJ11" s="126"/>
      <c r="RK11" s="127"/>
      <c r="RL11" s="125" t="s">
        <v>2363</v>
      </c>
      <c r="RM11" s="126"/>
      <c r="RN11" s="127"/>
      <c r="RO11" s="125" t="s">
        <v>2364</v>
      </c>
      <c r="RP11" s="126"/>
      <c r="RQ11" s="127"/>
      <c r="RR11" s="125" t="s">
        <v>2365</v>
      </c>
      <c r="RS11" s="126"/>
      <c r="RT11" s="127"/>
      <c r="RU11" s="125" t="s">
        <v>2366</v>
      </c>
      <c r="RV11" s="126"/>
      <c r="RW11" s="127"/>
      <c r="RX11" s="125" t="s">
        <v>2367</v>
      </c>
      <c r="RY11" s="126"/>
      <c r="RZ11" s="127"/>
      <c r="SA11" s="125" t="s">
        <v>2368</v>
      </c>
      <c r="SB11" s="126"/>
      <c r="SC11" s="126"/>
      <c r="SD11" s="126" t="s">
        <v>2369</v>
      </c>
      <c r="SE11" s="126"/>
      <c r="SF11" s="126"/>
      <c r="SG11" s="126" t="s">
        <v>2291</v>
      </c>
      <c r="SH11" s="126"/>
      <c r="SI11" s="126"/>
      <c r="SJ11" s="126" t="s">
        <v>2292</v>
      </c>
      <c r="SK11" s="126"/>
      <c r="SL11" s="126"/>
      <c r="SM11" s="62" t="s">
        <v>2293</v>
      </c>
      <c r="SN11" s="62"/>
      <c r="SO11" s="62"/>
      <c r="SP11" s="62" t="s">
        <v>2294</v>
      </c>
      <c r="SQ11" s="62"/>
      <c r="SR11" s="62"/>
      <c r="SS11" s="62" t="s">
        <v>2370</v>
      </c>
      <c r="ST11" s="62"/>
      <c r="SU11" s="62"/>
      <c r="SV11" s="62" t="s">
        <v>2295</v>
      </c>
      <c r="SW11" s="62"/>
      <c r="SX11" s="62"/>
      <c r="SY11" s="62" t="s">
        <v>2296</v>
      </c>
      <c r="SZ11" s="62"/>
      <c r="TA11" s="62"/>
      <c r="TB11" s="62" t="s">
        <v>2297</v>
      </c>
      <c r="TC11" s="62"/>
      <c r="TD11" s="62"/>
      <c r="TE11" s="62" t="s">
        <v>2298</v>
      </c>
      <c r="TF11" s="62"/>
      <c r="TG11" s="62"/>
      <c r="TH11" s="62" t="s">
        <v>2299</v>
      </c>
      <c r="TI11" s="62"/>
      <c r="TJ11" s="62"/>
      <c r="TK11" s="62" t="s">
        <v>2300</v>
      </c>
      <c r="TL11" s="62"/>
      <c r="TM11" s="62"/>
      <c r="TN11" s="62" t="s">
        <v>2301</v>
      </c>
      <c r="TO11" s="62"/>
      <c r="TP11" s="62"/>
      <c r="TQ11" s="62" t="s">
        <v>2396</v>
      </c>
      <c r="TR11" s="62"/>
      <c r="TS11" s="62"/>
      <c r="TT11" s="62" t="s">
        <v>2397</v>
      </c>
      <c r="TU11" s="62"/>
      <c r="TV11" s="62"/>
      <c r="TW11" s="62" t="s">
        <v>2398</v>
      </c>
      <c r="TX11" s="62"/>
      <c r="TY11" s="62"/>
      <c r="TZ11" s="71" t="s">
        <v>2399</v>
      </c>
      <c r="UA11" s="112"/>
      <c r="UB11" s="113"/>
      <c r="UC11" s="76" t="s">
        <v>2302</v>
      </c>
      <c r="UD11" s="62"/>
      <c r="UE11" s="62"/>
      <c r="UF11" s="62" t="s">
        <v>2303</v>
      </c>
      <c r="UG11" s="62"/>
      <c r="UH11" s="62"/>
      <c r="UI11" s="62" t="s">
        <v>2304</v>
      </c>
      <c r="UJ11" s="62"/>
      <c r="UK11" s="62"/>
      <c r="UL11" s="62" t="s">
        <v>2371</v>
      </c>
      <c r="UM11" s="62"/>
      <c r="UN11" s="62"/>
      <c r="UO11" s="62" t="s">
        <v>2305</v>
      </c>
      <c r="UP11" s="62"/>
      <c r="UQ11" s="62"/>
      <c r="UR11" s="62" t="s">
        <v>2306</v>
      </c>
      <c r="US11" s="62"/>
      <c r="UT11" s="62"/>
      <c r="UU11" s="62" t="s">
        <v>2307</v>
      </c>
      <c r="UV11" s="62"/>
      <c r="UW11" s="62"/>
      <c r="UX11" s="62" t="s">
        <v>2308</v>
      </c>
      <c r="UY11" s="62"/>
      <c r="UZ11" s="62"/>
      <c r="VA11" s="62" t="s">
        <v>2309</v>
      </c>
      <c r="VB11" s="62"/>
      <c r="VC11" s="62"/>
      <c r="VD11" s="62" t="s">
        <v>2310</v>
      </c>
      <c r="VE11" s="62"/>
      <c r="VF11" s="62"/>
      <c r="VG11" s="62" t="s">
        <v>2311</v>
      </c>
      <c r="VH11" s="62"/>
      <c r="VI11" s="62"/>
      <c r="VJ11" s="62" t="s">
        <v>2312</v>
      </c>
      <c r="VK11" s="62"/>
      <c r="VL11" s="62"/>
      <c r="VM11" s="62" t="s">
        <v>2313</v>
      </c>
      <c r="VN11" s="62"/>
      <c r="VO11" s="62"/>
      <c r="VP11" s="62" t="s">
        <v>2372</v>
      </c>
      <c r="VQ11" s="62"/>
      <c r="VR11" s="62"/>
      <c r="VS11" s="62" t="s">
        <v>2314</v>
      </c>
      <c r="VT11" s="62"/>
      <c r="VU11" s="62"/>
      <c r="VV11" s="62" t="s">
        <v>2315</v>
      </c>
      <c r="VW11" s="62"/>
      <c r="VX11" s="62"/>
      <c r="VY11" s="62" t="s">
        <v>2316</v>
      </c>
      <c r="VZ11" s="62"/>
      <c r="WA11" s="71"/>
      <c r="WB11" s="62" t="s">
        <v>2317</v>
      </c>
      <c r="WC11" s="62"/>
      <c r="WD11" s="71"/>
      <c r="WE11" s="62" t="s">
        <v>2318</v>
      </c>
      <c r="WF11" s="62"/>
      <c r="WG11" s="71"/>
      <c r="WH11" s="62" t="s">
        <v>2319</v>
      </c>
      <c r="WI11" s="62"/>
      <c r="WJ11" s="71"/>
      <c r="WK11" s="71" t="s">
        <v>2320</v>
      </c>
      <c r="WL11" s="112"/>
      <c r="WM11" s="112"/>
      <c r="WN11" s="71" t="s">
        <v>2321</v>
      </c>
      <c r="WO11" s="75"/>
      <c r="WP11" s="76"/>
      <c r="WQ11" s="71" t="s">
        <v>2322</v>
      </c>
      <c r="WR11" s="75"/>
      <c r="WS11" s="76"/>
      <c r="WT11" s="71" t="s">
        <v>2373</v>
      </c>
      <c r="WU11" s="75"/>
      <c r="WV11" s="76"/>
      <c r="WW11" s="71" t="s">
        <v>2323</v>
      </c>
      <c r="WX11" s="75"/>
      <c r="WY11" s="76"/>
      <c r="WZ11" s="71" t="s">
        <v>2324</v>
      </c>
      <c r="XA11" s="75"/>
      <c r="XB11" s="76"/>
      <c r="XC11" s="71" t="s">
        <v>2325</v>
      </c>
      <c r="XD11" s="75"/>
      <c r="XE11" s="76"/>
      <c r="XF11" s="71" t="s">
        <v>2326</v>
      </c>
      <c r="XG11" s="75"/>
      <c r="XH11" s="76"/>
      <c r="XI11" s="71" t="s">
        <v>2327</v>
      </c>
      <c r="XJ11" s="75"/>
      <c r="XK11" s="76"/>
      <c r="XL11" s="71" t="s">
        <v>2328</v>
      </c>
      <c r="XM11" s="75"/>
      <c r="XN11" s="76"/>
      <c r="XO11" s="71" t="s">
        <v>2329</v>
      </c>
      <c r="XP11" s="75"/>
      <c r="XQ11" s="76"/>
      <c r="XR11" s="71" t="s">
        <v>2330</v>
      </c>
      <c r="XS11" s="75"/>
      <c r="XT11" s="76"/>
      <c r="XU11" s="71" t="s">
        <v>2331</v>
      </c>
      <c r="XV11" s="75"/>
      <c r="XW11" s="76"/>
      <c r="XX11" s="71" t="s">
        <v>2374</v>
      </c>
      <c r="XY11" s="75"/>
      <c r="XZ11" s="76"/>
      <c r="YA11" s="71" t="s">
        <v>2332</v>
      </c>
      <c r="YB11" s="75"/>
      <c r="YC11" s="76"/>
      <c r="YD11" s="71" t="s">
        <v>2333</v>
      </c>
      <c r="YE11" s="75"/>
      <c r="YF11" s="76"/>
      <c r="YG11" s="71" t="s">
        <v>2334</v>
      </c>
      <c r="YH11" s="75"/>
      <c r="YI11" s="76"/>
      <c r="YJ11" s="71" t="s">
        <v>2335</v>
      </c>
      <c r="YK11" s="75"/>
      <c r="YL11" s="76"/>
      <c r="YM11" s="71" t="s">
        <v>2336</v>
      </c>
      <c r="YN11" s="75"/>
      <c r="YO11" s="75"/>
      <c r="YP11" s="62" t="s">
        <v>2400</v>
      </c>
      <c r="YQ11" s="62"/>
      <c r="YR11" s="62"/>
      <c r="YS11" s="62" t="s">
        <v>2401</v>
      </c>
      <c r="YT11" s="62"/>
      <c r="YU11" s="62"/>
      <c r="YV11" s="62" t="s">
        <v>2402</v>
      </c>
      <c r="YW11" s="62"/>
      <c r="YX11" s="62"/>
      <c r="YY11" s="62" t="s">
        <v>2403</v>
      </c>
      <c r="YZ11" s="62"/>
      <c r="ZA11" s="62"/>
      <c r="ZB11" s="62" t="s">
        <v>2404</v>
      </c>
      <c r="ZC11" s="62"/>
      <c r="ZD11" s="62"/>
      <c r="ZE11" s="62" t="s">
        <v>2405</v>
      </c>
      <c r="ZF11" s="62"/>
      <c r="ZG11" s="62"/>
      <c r="ZH11" s="62" t="s">
        <v>2406</v>
      </c>
      <c r="ZI11" s="62"/>
      <c r="ZJ11" s="62"/>
      <c r="ZK11" s="62" t="s">
        <v>2407</v>
      </c>
      <c r="ZL11" s="62"/>
      <c r="ZM11" s="62"/>
      <c r="ZN11" s="62" t="s">
        <v>2408</v>
      </c>
      <c r="ZO11" s="62"/>
      <c r="ZP11" s="62"/>
      <c r="ZQ11" s="62" t="s">
        <v>2409</v>
      </c>
      <c r="ZR11" s="62"/>
      <c r="ZS11" s="62"/>
      <c r="ZT11" s="62" t="s">
        <v>2410</v>
      </c>
      <c r="ZU11" s="62"/>
      <c r="ZV11" s="62"/>
      <c r="ZW11" s="62" t="s">
        <v>2411</v>
      </c>
      <c r="ZX11" s="62"/>
      <c r="ZY11" s="62"/>
      <c r="ZZ11" s="62" t="s">
        <v>2412</v>
      </c>
      <c r="AAA11" s="62"/>
      <c r="AAB11" s="62"/>
      <c r="AAC11" s="62" t="s">
        <v>2413</v>
      </c>
      <c r="AAD11" s="62"/>
      <c r="AAE11" s="62"/>
    </row>
    <row r="12" spans="1:707" ht="124.9" customHeight="1" thickBot="1" x14ac:dyDescent="0.4">
      <c r="A12" s="97"/>
      <c r="B12" s="97"/>
      <c r="C12" s="58" t="s">
        <v>2414</v>
      </c>
      <c r="D12" s="59"/>
      <c r="E12" s="60"/>
      <c r="F12" s="58" t="s">
        <v>2418</v>
      </c>
      <c r="G12" s="59"/>
      <c r="H12" s="60"/>
      <c r="I12" s="58" t="s">
        <v>2422</v>
      </c>
      <c r="J12" s="59"/>
      <c r="K12" s="60"/>
      <c r="L12" s="58" t="s">
        <v>2424</v>
      </c>
      <c r="M12" s="59"/>
      <c r="N12" s="60"/>
      <c r="O12" s="58" t="s">
        <v>2428</v>
      </c>
      <c r="P12" s="59"/>
      <c r="Q12" s="60"/>
      <c r="R12" s="58" t="s">
        <v>2432</v>
      </c>
      <c r="S12" s="59"/>
      <c r="T12" s="60"/>
      <c r="U12" s="58" t="s">
        <v>2433</v>
      </c>
      <c r="V12" s="59"/>
      <c r="W12" s="60"/>
      <c r="X12" s="58" t="s">
        <v>2437</v>
      </c>
      <c r="Y12" s="59"/>
      <c r="Z12" s="60"/>
      <c r="AA12" s="58" t="s">
        <v>2441</v>
      </c>
      <c r="AB12" s="59"/>
      <c r="AC12" s="60"/>
      <c r="AD12" s="58" t="s">
        <v>2445</v>
      </c>
      <c r="AE12" s="59"/>
      <c r="AF12" s="60"/>
      <c r="AG12" s="58" t="s">
        <v>2449</v>
      </c>
      <c r="AH12" s="59"/>
      <c r="AI12" s="60"/>
      <c r="AJ12" s="58" t="s">
        <v>2453</v>
      </c>
      <c r="AK12" s="59"/>
      <c r="AL12" s="60"/>
      <c r="AM12" s="58" t="s">
        <v>2457</v>
      </c>
      <c r="AN12" s="59"/>
      <c r="AO12" s="60"/>
      <c r="AP12" s="104" t="s">
        <v>2461</v>
      </c>
      <c r="AQ12" s="105"/>
      <c r="AR12" s="106"/>
      <c r="AS12" s="143" t="s">
        <v>2465</v>
      </c>
      <c r="AT12" s="144"/>
      <c r="AU12" s="145"/>
      <c r="AV12" s="104" t="s">
        <v>2469</v>
      </c>
      <c r="AW12" s="105"/>
      <c r="AX12" s="106"/>
      <c r="AY12" s="58" t="s">
        <v>2473</v>
      </c>
      <c r="AZ12" s="59"/>
      <c r="BA12" s="60"/>
      <c r="BB12" s="58" t="s">
        <v>2477</v>
      </c>
      <c r="BC12" s="59"/>
      <c r="BD12" s="60"/>
      <c r="BE12" s="58" t="s">
        <v>2480</v>
      </c>
      <c r="BF12" s="59"/>
      <c r="BG12" s="60"/>
      <c r="BH12" s="58" t="s">
        <v>2484</v>
      </c>
      <c r="BI12" s="59"/>
      <c r="BJ12" s="60"/>
      <c r="BK12" s="58" t="s">
        <v>2488</v>
      </c>
      <c r="BL12" s="59"/>
      <c r="BM12" s="60"/>
      <c r="BN12" s="58" t="s">
        <v>2491</v>
      </c>
      <c r="BO12" s="59"/>
      <c r="BP12" s="60"/>
      <c r="BQ12" s="58" t="s">
        <v>2495</v>
      </c>
      <c r="BR12" s="59"/>
      <c r="BS12" s="60"/>
      <c r="BT12" s="58" t="s">
        <v>2499</v>
      </c>
      <c r="BU12" s="59"/>
      <c r="BV12" s="60"/>
      <c r="BW12" s="58" t="s">
        <v>2503</v>
      </c>
      <c r="BX12" s="59"/>
      <c r="BY12" s="60"/>
      <c r="BZ12" s="58" t="s">
        <v>2504</v>
      </c>
      <c r="CA12" s="59"/>
      <c r="CB12" s="60"/>
      <c r="CC12" s="58" t="s">
        <v>2505</v>
      </c>
      <c r="CD12" s="59"/>
      <c r="CE12" s="60"/>
      <c r="CF12" s="58" t="s">
        <v>2509</v>
      </c>
      <c r="CG12" s="59"/>
      <c r="CH12" s="60"/>
      <c r="CI12" s="58" t="s">
        <v>2513</v>
      </c>
      <c r="CJ12" s="59"/>
      <c r="CK12" s="60"/>
      <c r="CL12" s="58" t="s">
        <v>2517</v>
      </c>
      <c r="CM12" s="59"/>
      <c r="CN12" s="60"/>
      <c r="CO12" s="58" t="s">
        <v>2521</v>
      </c>
      <c r="CP12" s="59"/>
      <c r="CQ12" s="60"/>
      <c r="CR12" s="58" t="s">
        <v>2524</v>
      </c>
      <c r="CS12" s="59"/>
      <c r="CT12" s="60"/>
      <c r="CU12" s="58" t="s">
        <v>2528</v>
      </c>
      <c r="CV12" s="59"/>
      <c r="CW12" s="60"/>
      <c r="CX12" s="58" t="s">
        <v>2529</v>
      </c>
      <c r="CY12" s="59"/>
      <c r="CZ12" s="60"/>
      <c r="DA12" s="58" t="s">
        <v>2530</v>
      </c>
      <c r="DB12" s="59"/>
      <c r="DC12" s="60"/>
      <c r="DD12" s="58" t="s">
        <v>2534</v>
      </c>
      <c r="DE12" s="59"/>
      <c r="DF12" s="60"/>
      <c r="DG12" s="58" t="s">
        <v>2535</v>
      </c>
      <c r="DH12" s="59"/>
      <c r="DI12" s="60"/>
      <c r="DJ12" s="104" t="s">
        <v>1729</v>
      </c>
      <c r="DK12" s="105"/>
      <c r="DL12" s="106"/>
      <c r="DM12" s="58" t="s">
        <v>2538</v>
      </c>
      <c r="DN12" s="59"/>
      <c r="DO12" s="60"/>
      <c r="DP12" s="58" t="s">
        <v>2539</v>
      </c>
      <c r="DQ12" s="59"/>
      <c r="DR12" s="60"/>
      <c r="DS12" s="58" t="s">
        <v>2543</v>
      </c>
      <c r="DT12" s="59"/>
      <c r="DU12" s="60"/>
      <c r="DV12" s="58" t="s">
        <v>2547</v>
      </c>
      <c r="DW12" s="59"/>
      <c r="DX12" s="60"/>
      <c r="DY12" s="58" t="s">
        <v>2551</v>
      </c>
      <c r="DZ12" s="59"/>
      <c r="EA12" s="60"/>
      <c r="EB12" s="58" t="s">
        <v>2555</v>
      </c>
      <c r="EC12" s="59"/>
      <c r="ED12" s="60"/>
      <c r="EE12" s="58" t="s">
        <v>2559</v>
      </c>
      <c r="EF12" s="59"/>
      <c r="EG12" s="60"/>
      <c r="EH12" s="58" t="s">
        <v>2561</v>
      </c>
      <c r="EI12" s="59"/>
      <c r="EJ12" s="60"/>
      <c r="EK12" s="58" t="s">
        <v>2565</v>
      </c>
      <c r="EL12" s="59"/>
      <c r="EM12" s="60"/>
      <c r="EN12" s="58" t="s">
        <v>2568</v>
      </c>
      <c r="EO12" s="59"/>
      <c r="EP12" s="60"/>
      <c r="EQ12" s="104" t="s">
        <v>2569</v>
      </c>
      <c r="ER12" s="105"/>
      <c r="ES12" s="106"/>
      <c r="ET12" s="58" t="s">
        <v>2573</v>
      </c>
      <c r="EU12" s="59"/>
      <c r="EV12" s="60"/>
      <c r="EW12" s="104" t="s">
        <v>2575</v>
      </c>
      <c r="EX12" s="105"/>
      <c r="EY12" s="106"/>
      <c r="EZ12" s="58" t="s">
        <v>2576</v>
      </c>
      <c r="FA12" s="59"/>
      <c r="FB12" s="60"/>
      <c r="FC12" s="104" t="s">
        <v>2577</v>
      </c>
      <c r="FD12" s="105"/>
      <c r="FE12" s="106"/>
      <c r="FF12" s="58" t="s">
        <v>2579</v>
      </c>
      <c r="FG12" s="59"/>
      <c r="FH12" s="60"/>
      <c r="FI12" s="58" t="s">
        <v>2583</v>
      </c>
      <c r="FJ12" s="59"/>
      <c r="FK12" s="60"/>
      <c r="FL12" s="104" t="s">
        <v>2587</v>
      </c>
      <c r="FM12" s="105"/>
      <c r="FN12" s="106"/>
      <c r="FO12" s="58" t="s">
        <v>2591</v>
      </c>
      <c r="FP12" s="59"/>
      <c r="FQ12" s="60"/>
      <c r="FR12" s="58" t="s">
        <v>2595</v>
      </c>
      <c r="FS12" s="59"/>
      <c r="FT12" s="60"/>
      <c r="FU12" s="58" t="s">
        <v>2599</v>
      </c>
      <c r="FV12" s="59"/>
      <c r="FW12" s="60"/>
      <c r="FX12" s="58" t="s">
        <v>2603</v>
      </c>
      <c r="FY12" s="59"/>
      <c r="FZ12" s="60"/>
      <c r="GA12" s="58" t="s">
        <v>2606</v>
      </c>
      <c r="GB12" s="59"/>
      <c r="GC12" s="60"/>
      <c r="GD12" s="58" t="s">
        <v>2610</v>
      </c>
      <c r="GE12" s="59"/>
      <c r="GF12" s="60"/>
      <c r="GG12" s="58" t="s">
        <v>2614</v>
      </c>
      <c r="GH12" s="59"/>
      <c r="GI12" s="60"/>
      <c r="GJ12" s="104" t="s">
        <v>2618</v>
      </c>
      <c r="GK12" s="105"/>
      <c r="GL12" s="106"/>
      <c r="GM12" s="104" t="s">
        <v>2622</v>
      </c>
      <c r="GN12" s="105"/>
      <c r="GO12" s="106"/>
      <c r="GP12" s="58" t="s">
        <v>2626</v>
      </c>
      <c r="GQ12" s="59"/>
      <c r="GR12" s="60"/>
      <c r="GS12" s="104" t="s">
        <v>2627</v>
      </c>
      <c r="GT12" s="105"/>
      <c r="GU12" s="106"/>
      <c r="GV12" s="58" t="s">
        <v>2631</v>
      </c>
      <c r="GW12" s="59"/>
      <c r="GX12" s="60"/>
      <c r="GY12" s="58" t="s">
        <v>2635</v>
      </c>
      <c r="GZ12" s="59"/>
      <c r="HA12" s="60"/>
      <c r="HB12" s="58" t="s">
        <v>2639</v>
      </c>
      <c r="HC12" s="59"/>
      <c r="HD12" s="60"/>
      <c r="HE12" s="58" t="s">
        <v>2643</v>
      </c>
      <c r="HF12" s="59"/>
      <c r="HG12" s="60"/>
      <c r="HH12" s="58" t="s">
        <v>2647</v>
      </c>
      <c r="HI12" s="59"/>
      <c r="HJ12" s="60"/>
      <c r="HK12" s="58" t="s">
        <v>2651</v>
      </c>
      <c r="HL12" s="59"/>
      <c r="HM12" s="60"/>
      <c r="HN12" s="114" t="s">
        <v>2652</v>
      </c>
      <c r="HO12" s="115"/>
      <c r="HP12" s="116"/>
      <c r="HQ12" s="114" t="s">
        <v>2655</v>
      </c>
      <c r="HR12" s="115"/>
      <c r="HS12" s="116"/>
      <c r="HT12" s="114" t="s">
        <v>2658</v>
      </c>
      <c r="HU12" s="115"/>
      <c r="HV12" s="116"/>
      <c r="HW12" s="114" t="s">
        <v>2661</v>
      </c>
      <c r="HX12" s="115"/>
      <c r="HY12" s="116"/>
      <c r="HZ12" s="117" t="s">
        <v>2664</v>
      </c>
      <c r="IA12" s="118"/>
      <c r="IB12" s="119"/>
      <c r="IC12" s="114" t="s">
        <v>2667</v>
      </c>
      <c r="ID12" s="115"/>
      <c r="IE12" s="116"/>
      <c r="IF12" s="114" t="s">
        <v>2669</v>
      </c>
      <c r="IG12" s="115"/>
      <c r="IH12" s="116"/>
      <c r="II12" s="114" t="s">
        <v>2672</v>
      </c>
      <c r="IJ12" s="115"/>
      <c r="IK12" s="116"/>
      <c r="IL12" s="117" t="s">
        <v>2675</v>
      </c>
      <c r="IM12" s="149"/>
      <c r="IN12" s="49"/>
      <c r="IO12" s="117" t="s">
        <v>2676</v>
      </c>
      <c r="IP12" s="118"/>
      <c r="IQ12" s="119"/>
      <c r="IR12" s="117" t="s">
        <v>2680</v>
      </c>
      <c r="IS12" s="118"/>
      <c r="IT12" s="119"/>
      <c r="IU12" s="114" t="s">
        <v>2681</v>
      </c>
      <c r="IV12" s="115"/>
      <c r="IW12" s="116"/>
      <c r="IX12" s="117" t="s">
        <v>2683</v>
      </c>
      <c r="IY12" s="118"/>
      <c r="IZ12" s="119"/>
      <c r="JA12" s="117" t="s">
        <v>2684</v>
      </c>
      <c r="JB12" s="118"/>
      <c r="JC12" s="119"/>
      <c r="JD12" s="114" t="s">
        <v>2685</v>
      </c>
      <c r="JE12" s="115"/>
      <c r="JF12" s="116"/>
      <c r="JG12" s="114" t="s">
        <v>2689</v>
      </c>
      <c r="JH12" s="115"/>
      <c r="JI12" s="116"/>
      <c r="JJ12" s="114" t="s">
        <v>2692</v>
      </c>
      <c r="JK12" s="115"/>
      <c r="JL12" s="116"/>
      <c r="JM12" s="117" t="s">
        <v>2696</v>
      </c>
      <c r="JN12" s="118"/>
      <c r="JO12" s="119"/>
      <c r="JP12" s="114" t="s">
        <v>2700</v>
      </c>
      <c r="JQ12" s="115"/>
      <c r="JR12" s="116"/>
      <c r="JS12" s="114" t="s">
        <v>2701</v>
      </c>
      <c r="JT12" s="115"/>
      <c r="JU12" s="116"/>
      <c r="JV12" s="114" t="s">
        <v>2704</v>
      </c>
      <c r="JW12" s="115"/>
      <c r="JX12" s="116"/>
      <c r="JY12" s="150" t="s">
        <v>2709</v>
      </c>
      <c r="JZ12" s="95"/>
      <c r="KA12" s="94"/>
      <c r="KB12" s="58" t="s">
        <v>2710</v>
      </c>
      <c r="KC12" s="59"/>
      <c r="KD12" s="60"/>
      <c r="KE12" s="58" t="s">
        <v>2714</v>
      </c>
      <c r="KF12" s="59"/>
      <c r="KG12" s="60"/>
      <c r="KH12" s="58" t="s">
        <v>2715</v>
      </c>
      <c r="KI12" s="59"/>
      <c r="KJ12" s="60"/>
      <c r="KK12" s="58" t="s">
        <v>2716</v>
      </c>
      <c r="KL12" s="59"/>
      <c r="KM12" s="60"/>
      <c r="KN12" s="104" t="s">
        <v>2718</v>
      </c>
      <c r="KO12" s="105"/>
      <c r="KP12" s="106"/>
      <c r="KQ12" s="104" t="s">
        <v>2722</v>
      </c>
      <c r="KR12" s="105"/>
      <c r="KS12" s="106"/>
      <c r="KT12" s="58" t="s">
        <v>2724</v>
      </c>
      <c r="KU12" s="59"/>
      <c r="KV12" s="60"/>
      <c r="KW12" s="58" t="s">
        <v>2741</v>
      </c>
      <c r="KX12" s="59"/>
      <c r="KY12" s="60"/>
      <c r="KZ12" s="58" t="s">
        <v>2745</v>
      </c>
      <c r="LA12" s="59"/>
      <c r="LB12" s="60"/>
      <c r="LC12" s="114" t="s">
        <v>2749</v>
      </c>
      <c r="LD12" s="115"/>
      <c r="LE12" s="116"/>
      <c r="LF12" s="114" t="s">
        <v>2752</v>
      </c>
      <c r="LG12" s="115"/>
      <c r="LH12" s="116"/>
      <c r="LI12" s="114" t="s">
        <v>2755</v>
      </c>
      <c r="LJ12" s="115"/>
      <c r="LK12" s="116"/>
      <c r="LL12" s="114" t="s">
        <v>2758</v>
      </c>
      <c r="LM12" s="115"/>
      <c r="LN12" s="116"/>
      <c r="LO12" s="117" t="s">
        <v>2759</v>
      </c>
      <c r="LP12" s="118"/>
      <c r="LQ12" s="119"/>
      <c r="LR12" s="114" t="s">
        <v>2760</v>
      </c>
      <c r="LS12" s="115"/>
      <c r="LT12" s="116"/>
      <c r="LU12" s="114" t="s">
        <v>2763</v>
      </c>
      <c r="LV12" s="115"/>
      <c r="LW12" s="116"/>
      <c r="LX12" s="114" t="s">
        <v>2766</v>
      </c>
      <c r="LY12" s="115"/>
      <c r="LZ12" s="116"/>
      <c r="MA12" s="114" t="s">
        <v>2767</v>
      </c>
      <c r="MB12" s="115"/>
      <c r="MC12" s="116"/>
      <c r="MD12" s="117" t="s">
        <v>2770</v>
      </c>
      <c r="ME12" s="118"/>
      <c r="MF12" s="119"/>
      <c r="MG12" s="114" t="s">
        <v>2773</v>
      </c>
      <c r="MH12" s="115"/>
      <c r="MI12" s="116"/>
      <c r="MJ12" s="114" t="s">
        <v>2777</v>
      </c>
      <c r="MK12" s="115"/>
      <c r="ML12" s="115"/>
      <c r="MM12" s="84" t="s">
        <v>2647</v>
      </c>
      <c r="MN12" s="84"/>
      <c r="MO12" s="84"/>
      <c r="MP12" s="104" t="s">
        <v>2792</v>
      </c>
      <c r="MQ12" s="105"/>
      <c r="MR12" s="106"/>
      <c r="MS12" s="58" t="s">
        <v>2793</v>
      </c>
      <c r="MT12" s="59"/>
      <c r="MU12" s="60"/>
      <c r="MV12" s="58" t="s">
        <v>2797</v>
      </c>
      <c r="MW12" s="59"/>
      <c r="MX12" s="60"/>
      <c r="MY12" s="104" t="s">
        <v>2801</v>
      </c>
      <c r="MZ12" s="105"/>
      <c r="NA12" s="106"/>
      <c r="NB12" s="58" t="s">
        <v>2805</v>
      </c>
      <c r="NC12" s="59"/>
      <c r="ND12" s="60"/>
      <c r="NE12" s="58" t="s">
        <v>2806</v>
      </c>
      <c r="NF12" s="59"/>
      <c r="NG12" s="60"/>
      <c r="NH12" s="58" t="s">
        <v>2810</v>
      </c>
      <c r="NI12" s="59"/>
      <c r="NJ12" s="60"/>
      <c r="NK12" s="58" t="s">
        <v>2814</v>
      </c>
      <c r="NL12" s="59"/>
      <c r="NM12" s="60"/>
      <c r="NN12" s="58" t="s">
        <v>2815</v>
      </c>
      <c r="NO12" s="59"/>
      <c r="NP12" s="60"/>
      <c r="NQ12" s="58" t="s">
        <v>2819</v>
      </c>
      <c r="NR12" s="59"/>
      <c r="NS12" s="60"/>
      <c r="NT12" s="58" t="s">
        <v>2823</v>
      </c>
      <c r="NU12" s="59"/>
      <c r="NV12" s="60"/>
      <c r="NW12" s="58" t="s">
        <v>2827</v>
      </c>
      <c r="NX12" s="59"/>
      <c r="NY12" s="60"/>
      <c r="NZ12" s="58" t="s">
        <v>2831</v>
      </c>
      <c r="OA12" s="59"/>
      <c r="OB12" s="60"/>
      <c r="OC12" s="58" t="s">
        <v>2835</v>
      </c>
      <c r="OD12" s="59"/>
      <c r="OE12" s="60"/>
      <c r="OF12" s="58" t="s">
        <v>2839</v>
      </c>
      <c r="OG12" s="59"/>
      <c r="OH12" s="60"/>
      <c r="OI12" s="104" t="s">
        <v>2843</v>
      </c>
      <c r="OJ12" s="105"/>
      <c r="OK12" s="106"/>
      <c r="OL12" s="58" t="s">
        <v>2847</v>
      </c>
      <c r="OM12" s="59"/>
      <c r="ON12" s="60"/>
      <c r="OO12" s="58" t="s">
        <v>2851</v>
      </c>
      <c r="OP12" s="59"/>
      <c r="OQ12" s="60"/>
      <c r="OR12" s="114" t="s">
        <v>2855</v>
      </c>
      <c r="OS12" s="115"/>
      <c r="OT12" s="116"/>
      <c r="OU12" s="58" t="s">
        <v>2858</v>
      </c>
      <c r="OV12" s="59"/>
      <c r="OW12" s="60"/>
      <c r="OX12" s="114" t="s">
        <v>2862</v>
      </c>
      <c r="OY12" s="115"/>
      <c r="OZ12" s="116"/>
      <c r="PA12" s="114" t="s">
        <v>2865</v>
      </c>
      <c r="PB12" s="115"/>
      <c r="PC12" s="116"/>
      <c r="PD12" s="114" t="s">
        <v>2868</v>
      </c>
      <c r="PE12" s="115"/>
      <c r="PF12" s="116"/>
      <c r="PG12" s="114" t="s">
        <v>2871</v>
      </c>
      <c r="PH12" s="115"/>
      <c r="PI12" s="116"/>
      <c r="PJ12" s="114" t="s">
        <v>2874</v>
      </c>
      <c r="PK12" s="115"/>
      <c r="PL12" s="116"/>
      <c r="PM12" s="114" t="s">
        <v>2877</v>
      </c>
      <c r="PN12" s="115"/>
      <c r="PO12" s="116"/>
      <c r="PP12" s="114" t="s">
        <v>2878</v>
      </c>
      <c r="PQ12" s="115"/>
      <c r="PR12" s="116"/>
      <c r="PS12" s="58" t="s">
        <v>2881</v>
      </c>
      <c r="PT12" s="59"/>
      <c r="PU12" s="60"/>
      <c r="PV12" s="58" t="s">
        <v>2885</v>
      </c>
      <c r="PW12" s="59"/>
      <c r="PX12" s="60"/>
      <c r="PY12" s="58" t="s">
        <v>2887</v>
      </c>
      <c r="PZ12" s="59"/>
      <c r="QA12" s="60"/>
      <c r="QB12" s="58" t="s">
        <v>2891</v>
      </c>
      <c r="QC12" s="59"/>
      <c r="QD12" s="60"/>
      <c r="QE12" s="58" t="s">
        <v>2895</v>
      </c>
      <c r="QF12" s="59"/>
      <c r="QG12" s="60"/>
      <c r="QH12" s="58" t="s">
        <v>2899</v>
      </c>
      <c r="QI12" s="59"/>
      <c r="QJ12" s="60"/>
      <c r="QK12" s="58" t="s">
        <v>2903</v>
      </c>
      <c r="QL12" s="59"/>
      <c r="QM12" s="60"/>
      <c r="QN12" s="58" t="s">
        <v>2910</v>
      </c>
      <c r="QO12" s="59"/>
      <c r="QP12" s="60"/>
      <c r="QQ12" s="58" t="s">
        <v>2911</v>
      </c>
      <c r="QR12" s="59"/>
      <c r="QS12" s="60"/>
      <c r="QT12" s="58" t="s">
        <v>2914</v>
      </c>
      <c r="QU12" s="59"/>
      <c r="QV12" s="60"/>
      <c r="QW12" s="58" t="s">
        <v>2918</v>
      </c>
      <c r="QX12" s="59"/>
      <c r="QY12" s="60"/>
      <c r="QZ12" s="58" t="s">
        <v>2922</v>
      </c>
      <c r="RA12" s="59"/>
      <c r="RB12" s="60"/>
      <c r="RC12" s="58" t="s">
        <v>2926</v>
      </c>
      <c r="RD12" s="59"/>
      <c r="RE12" s="60"/>
      <c r="RF12" s="58" t="s">
        <v>2929</v>
      </c>
      <c r="RG12" s="59"/>
      <c r="RH12" s="60"/>
      <c r="RI12" s="58" t="s">
        <v>2931</v>
      </c>
      <c r="RJ12" s="59"/>
      <c r="RK12" s="60"/>
      <c r="RL12" s="58" t="s">
        <v>2935</v>
      </c>
      <c r="RM12" s="59"/>
      <c r="RN12" s="60"/>
      <c r="RO12" s="58" t="s">
        <v>2939</v>
      </c>
      <c r="RP12" s="59"/>
      <c r="RQ12" s="60"/>
      <c r="RR12" s="58" t="s">
        <v>2943</v>
      </c>
      <c r="RS12" s="59"/>
      <c r="RT12" s="60"/>
      <c r="RU12" s="58" t="s">
        <v>2945</v>
      </c>
      <c r="RV12" s="59"/>
      <c r="RW12" s="60"/>
      <c r="RX12" s="58" t="s">
        <v>2949</v>
      </c>
      <c r="RY12" s="59"/>
      <c r="RZ12" s="60"/>
      <c r="SA12" s="58" t="s">
        <v>2953</v>
      </c>
      <c r="SB12" s="59"/>
      <c r="SC12" s="60"/>
      <c r="SD12" s="58" t="s">
        <v>2957</v>
      </c>
      <c r="SE12" s="59"/>
      <c r="SF12" s="60"/>
      <c r="SG12" s="58" t="s">
        <v>2961</v>
      </c>
      <c r="SH12" s="59"/>
      <c r="SI12" s="60"/>
      <c r="SJ12" s="58" t="s">
        <v>2965</v>
      </c>
      <c r="SK12" s="59"/>
      <c r="SL12" s="60"/>
      <c r="SM12" s="58" t="s">
        <v>2968</v>
      </c>
      <c r="SN12" s="59"/>
      <c r="SO12" s="60"/>
      <c r="SP12" s="58" t="s">
        <v>2972</v>
      </c>
      <c r="SQ12" s="59"/>
      <c r="SR12" s="60"/>
      <c r="SS12" s="58" t="s">
        <v>2976</v>
      </c>
      <c r="ST12" s="59"/>
      <c r="SU12" s="60"/>
      <c r="SV12" s="58" t="s">
        <v>2977</v>
      </c>
      <c r="SW12" s="59"/>
      <c r="SX12" s="60"/>
      <c r="SY12" s="58" t="s">
        <v>2981</v>
      </c>
      <c r="SZ12" s="59"/>
      <c r="TA12" s="60"/>
      <c r="TB12" s="58" t="s">
        <v>2985</v>
      </c>
      <c r="TC12" s="59"/>
      <c r="TD12" s="60"/>
      <c r="TE12" s="58" t="s">
        <v>2988</v>
      </c>
      <c r="TF12" s="59"/>
      <c r="TG12" s="60"/>
      <c r="TH12" s="58" t="s">
        <v>2992</v>
      </c>
      <c r="TI12" s="59"/>
      <c r="TJ12" s="60"/>
      <c r="TK12" s="58" t="s">
        <v>2996</v>
      </c>
      <c r="TL12" s="59"/>
      <c r="TM12" s="60"/>
      <c r="TN12" s="58" t="s">
        <v>3000</v>
      </c>
      <c r="TO12" s="59"/>
      <c r="TP12" s="60"/>
      <c r="TQ12" s="58" t="s">
        <v>3004</v>
      </c>
      <c r="TR12" s="59"/>
      <c r="TS12" s="60"/>
      <c r="TT12" s="58" t="s">
        <v>3008</v>
      </c>
      <c r="TU12" s="59"/>
      <c r="TV12" s="60"/>
      <c r="TW12" s="58" t="s">
        <v>2029</v>
      </c>
      <c r="TX12" s="59"/>
      <c r="TY12" s="60"/>
      <c r="TZ12" s="58" t="s">
        <v>3013</v>
      </c>
      <c r="UA12" s="59"/>
      <c r="UB12" s="60"/>
      <c r="UC12" s="58" t="s">
        <v>3024</v>
      </c>
      <c r="UD12" s="59"/>
      <c r="UE12" s="60"/>
      <c r="UF12" s="58" t="s">
        <v>3028</v>
      </c>
      <c r="UG12" s="59"/>
      <c r="UH12" s="60"/>
      <c r="UI12" s="58" t="s">
        <v>3032</v>
      </c>
      <c r="UJ12" s="59"/>
      <c r="UK12" s="60"/>
      <c r="UL12" s="58" t="s">
        <v>3036</v>
      </c>
      <c r="UM12" s="59"/>
      <c r="UN12" s="60"/>
      <c r="UO12" s="58" t="s">
        <v>3040</v>
      </c>
      <c r="UP12" s="59"/>
      <c r="UQ12" s="60"/>
      <c r="UR12" s="58" t="s">
        <v>3044</v>
      </c>
      <c r="US12" s="59"/>
      <c r="UT12" s="60"/>
      <c r="UU12" s="58" t="s">
        <v>3048</v>
      </c>
      <c r="UV12" s="59"/>
      <c r="UW12" s="60"/>
      <c r="UX12" s="58" t="s">
        <v>3052</v>
      </c>
      <c r="UY12" s="59"/>
      <c r="UZ12" s="60"/>
      <c r="VA12" s="58" t="s">
        <v>3056</v>
      </c>
      <c r="VB12" s="59"/>
      <c r="VC12" s="60"/>
      <c r="VD12" s="58" t="s">
        <v>3060</v>
      </c>
      <c r="VE12" s="59"/>
      <c r="VF12" s="60"/>
      <c r="VG12" s="58" t="s">
        <v>3063</v>
      </c>
      <c r="VH12" s="59"/>
      <c r="VI12" s="60"/>
      <c r="VJ12" s="58" t="s">
        <v>3067</v>
      </c>
      <c r="VK12" s="59"/>
      <c r="VL12" s="60"/>
      <c r="VM12" s="58" t="s">
        <v>3071</v>
      </c>
      <c r="VN12" s="59"/>
      <c r="VO12" s="60"/>
      <c r="VP12" s="58" t="s">
        <v>3073</v>
      </c>
      <c r="VQ12" s="59"/>
      <c r="VR12" s="60"/>
      <c r="VS12" s="58" t="s">
        <v>3075</v>
      </c>
      <c r="VT12" s="59"/>
      <c r="VU12" s="60"/>
      <c r="VV12" s="58" t="s">
        <v>3079</v>
      </c>
      <c r="VW12" s="59"/>
      <c r="VX12" s="60"/>
      <c r="VY12" s="58" t="s">
        <v>1729</v>
      </c>
      <c r="VZ12" s="59"/>
      <c r="WA12" s="60"/>
      <c r="WB12" s="58" t="s">
        <v>3084</v>
      </c>
      <c r="WC12" s="59"/>
      <c r="WD12" s="60"/>
      <c r="WE12" s="58" t="s">
        <v>3088</v>
      </c>
      <c r="WF12" s="59"/>
      <c r="WG12" s="60"/>
      <c r="WH12" s="58" t="s">
        <v>3090</v>
      </c>
      <c r="WI12" s="59"/>
      <c r="WJ12" s="60"/>
      <c r="WK12" s="58" t="s">
        <v>3094</v>
      </c>
      <c r="WL12" s="59"/>
      <c r="WM12" s="60"/>
      <c r="WN12" s="58" t="s">
        <v>3098</v>
      </c>
      <c r="WO12" s="59"/>
      <c r="WP12" s="60"/>
      <c r="WQ12" s="58" t="s">
        <v>3101</v>
      </c>
      <c r="WR12" s="59"/>
      <c r="WS12" s="60"/>
      <c r="WT12" s="58" t="s">
        <v>3105</v>
      </c>
      <c r="WU12" s="59"/>
      <c r="WV12" s="60"/>
      <c r="WW12" s="58" t="s">
        <v>3109</v>
      </c>
      <c r="WX12" s="59"/>
      <c r="WY12" s="60"/>
      <c r="WZ12" s="58" t="s">
        <v>3113</v>
      </c>
      <c r="XA12" s="59"/>
      <c r="XB12" s="60"/>
      <c r="XC12" s="58" t="s">
        <v>3115</v>
      </c>
      <c r="XD12" s="59"/>
      <c r="XE12" s="60"/>
      <c r="XF12" s="58" t="s">
        <v>3119</v>
      </c>
      <c r="XG12" s="59"/>
      <c r="XH12" s="60"/>
      <c r="XI12" s="58" t="s">
        <v>3123</v>
      </c>
      <c r="XJ12" s="59"/>
      <c r="XK12" s="60"/>
      <c r="XL12" s="58" t="s">
        <v>3127</v>
      </c>
      <c r="XM12" s="59"/>
      <c r="XN12" s="60"/>
      <c r="XO12" s="58" t="s">
        <v>3131</v>
      </c>
      <c r="XP12" s="59"/>
      <c r="XQ12" s="60"/>
      <c r="XR12" s="58" t="s">
        <v>3135</v>
      </c>
      <c r="XS12" s="59"/>
      <c r="XT12" s="60"/>
      <c r="XU12" s="58" t="s">
        <v>3137</v>
      </c>
      <c r="XV12" s="59"/>
      <c r="XW12" s="60"/>
      <c r="XX12" s="58" t="s">
        <v>3141</v>
      </c>
      <c r="XY12" s="59"/>
      <c r="XZ12" s="135"/>
      <c r="YA12" s="134" t="s">
        <v>3145</v>
      </c>
      <c r="YB12" s="59"/>
      <c r="YC12" s="135"/>
      <c r="YD12" s="134" t="s">
        <v>3147</v>
      </c>
      <c r="YE12" s="59"/>
      <c r="YF12" s="60"/>
      <c r="YG12" s="58" t="s">
        <v>3151</v>
      </c>
      <c r="YH12" s="59"/>
      <c r="YI12" s="60"/>
      <c r="YJ12" s="58" t="s">
        <v>3155</v>
      </c>
      <c r="YK12" s="59"/>
      <c r="YL12" s="60"/>
      <c r="YM12" s="58" t="s">
        <v>3156</v>
      </c>
      <c r="YN12" s="59"/>
      <c r="YO12" s="60"/>
      <c r="YP12" s="58" t="s">
        <v>3160</v>
      </c>
      <c r="YQ12" s="59"/>
      <c r="YR12" s="60"/>
      <c r="YS12" s="58" t="s">
        <v>3164</v>
      </c>
      <c r="YT12" s="59"/>
      <c r="YU12" s="60"/>
      <c r="YV12" s="58" t="s">
        <v>3166</v>
      </c>
      <c r="YW12" s="59"/>
      <c r="YX12" s="60"/>
      <c r="YY12" s="58" t="s">
        <v>3170</v>
      </c>
      <c r="YZ12" s="59"/>
      <c r="ZA12" s="60"/>
      <c r="ZB12" s="58" t="s">
        <v>3173</v>
      </c>
      <c r="ZC12" s="59"/>
      <c r="ZD12" s="60"/>
      <c r="ZE12" s="58" t="s">
        <v>3177</v>
      </c>
      <c r="ZF12" s="59"/>
      <c r="ZG12" s="60"/>
      <c r="ZH12" s="58" t="s">
        <v>3181</v>
      </c>
      <c r="ZI12" s="59"/>
      <c r="ZJ12" s="60"/>
      <c r="ZK12" s="58" t="s">
        <v>3183</v>
      </c>
      <c r="ZL12" s="59"/>
      <c r="ZM12" s="60"/>
      <c r="ZN12" s="58" t="s">
        <v>3187</v>
      </c>
      <c r="ZO12" s="59"/>
      <c r="ZP12" s="60"/>
      <c r="ZQ12" s="58" t="s">
        <v>3191</v>
      </c>
      <c r="ZR12" s="59"/>
      <c r="ZS12" s="60"/>
      <c r="ZT12" s="58" t="s">
        <v>3195</v>
      </c>
      <c r="ZU12" s="59"/>
      <c r="ZV12" s="60"/>
      <c r="ZW12" s="150" t="s">
        <v>3202</v>
      </c>
      <c r="ZX12" s="151"/>
      <c r="ZY12" s="152"/>
      <c r="ZZ12" s="58" t="s">
        <v>3203</v>
      </c>
      <c r="AAA12" s="59"/>
      <c r="AAB12" s="60"/>
      <c r="AAC12" s="58" t="s">
        <v>3207</v>
      </c>
      <c r="AAD12" s="59"/>
      <c r="AAE12" s="60"/>
    </row>
    <row r="13" spans="1:707" ht="127" thickBot="1" x14ac:dyDescent="0.4">
      <c r="A13" s="97"/>
      <c r="B13" s="97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5" x14ac:dyDescent="0.35">
      <c r="A14" s="2">
        <v>1</v>
      </c>
      <c r="B14" s="1" t="s">
        <v>3246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5" x14ac:dyDescent="0.35">
      <c r="A15" s="2">
        <v>2</v>
      </c>
      <c r="B15" s="1" t="s">
        <v>3247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5" x14ac:dyDescent="0.35">
      <c r="A16" s="2">
        <v>3</v>
      </c>
      <c r="B16" s="1" t="s">
        <v>3248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5" x14ac:dyDescent="0.35">
      <c r="A17" s="2">
        <v>4</v>
      </c>
      <c r="B17" s="1" t="s">
        <v>3249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5" x14ac:dyDescent="0.35">
      <c r="A18" s="2">
        <v>5</v>
      </c>
      <c r="B18" s="1" t="s">
        <v>3250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5" x14ac:dyDescent="0.35">
      <c r="A19" s="2">
        <v>6</v>
      </c>
      <c r="B19" s="1" t="s">
        <v>3251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5" x14ac:dyDescent="0.35">
      <c r="A20" s="2">
        <v>7</v>
      </c>
      <c r="B20" s="1" t="s">
        <v>3252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35">
      <c r="A21" s="3">
        <v>8</v>
      </c>
      <c r="B21" s="4" t="s">
        <v>3253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35">
      <c r="A22" s="3">
        <v>9</v>
      </c>
      <c r="B22" s="4" t="s">
        <v>3254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35">
      <c r="A23" s="3">
        <v>10</v>
      </c>
      <c r="B23" s="4" t="s">
        <v>3255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35">
      <c r="A24" s="3">
        <v>11</v>
      </c>
      <c r="B24" s="4" t="s">
        <v>3256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35">
      <c r="A25" s="3">
        <v>12</v>
      </c>
      <c r="B25" s="4" t="s">
        <v>3257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35">
      <c r="A26" s="3">
        <v>13</v>
      </c>
      <c r="B26" s="4" t="s">
        <v>3258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35">
      <c r="A27" s="3">
        <v>14</v>
      </c>
      <c r="B27" s="4" t="s">
        <v>3259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35">
      <c r="A28" s="3">
        <v>15</v>
      </c>
      <c r="B28" s="4" t="s">
        <v>3260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35">
      <c r="A29" s="90" t="s">
        <v>789</v>
      </c>
      <c r="B29" s="91"/>
      <c r="C29" s="3">
        <f t="shared" ref="C29:BN29" si="0">SUM(C14:C28)</f>
        <v>0</v>
      </c>
      <c r="D29" s="3">
        <f t="shared" si="0"/>
        <v>0</v>
      </c>
      <c r="E29" s="3">
        <f t="shared" si="0"/>
        <v>0</v>
      </c>
      <c r="F29" s="3">
        <f t="shared" si="0"/>
        <v>0</v>
      </c>
      <c r="G29" s="3">
        <f t="shared" si="0"/>
        <v>0</v>
      </c>
      <c r="H29" s="3">
        <f t="shared" si="0"/>
        <v>0</v>
      </c>
      <c r="I29" s="3">
        <f t="shared" si="0"/>
        <v>0</v>
      </c>
      <c r="J29" s="3">
        <f t="shared" si="0"/>
        <v>0</v>
      </c>
      <c r="K29" s="3">
        <f t="shared" si="0"/>
        <v>0</v>
      </c>
      <c r="L29" s="3">
        <f t="shared" si="0"/>
        <v>0</v>
      </c>
      <c r="M29" s="3">
        <f t="shared" si="0"/>
        <v>0</v>
      </c>
      <c r="N29" s="3">
        <f t="shared" si="0"/>
        <v>0</v>
      </c>
      <c r="O29" s="3">
        <f t="shared" si="0"/>
        <v>0</v>
      </c>
      <c r="P29" s="3">
        <f t="shared" si="0"/>
        <v>0</v>
      </c>
      <c r="Q29" s="3">
        <f t="shared" si="0"/>
        <v>0</v>
      </c>
      <c r="R29" s="3">
        <f t="shared" si="0"/>
        <v>0</v>
      </c>
      <c r="S29" s="3">
        <f t="shared" si="0"/>
        <v>0</v>
      </c>
      <c r="T29" s="3">
        <f t="shared" si="0"/>
        <v>0</v>
      </c>
      <c r="U29" s="3">
        <f t="shared" si="0"/>
        <v>0</v>
      </c>
      <c r="V29" s="3">
        <f t="shared" si="0"/>
        <v>0</v>
      </c>
      <c r="W29" s="3">
        <f t="shared" si="0"/>
        <v>0</v>
      </c>
      <c r="X29" s="3">
        <f t="shared" si="0"/>
        <v>0</v>
      </c>
      <c r="Y29" s="3">
        <f t="shared" si="0"/>
        <v>0</v>
      </c>
      <c r="Z29" s="3">
        <f t="shared" si="0"/>
        <v>0</v>
      </c>
      <c r="AA29" s="3">
        <f t="shared" si="0"/>
        <v>0</v>
      </c>
      <c r="AB29" s="3">
        <f t="shared" si="0"/>
        <v>0</v>
      </c>
      <c r="AC29" s="3">
        <f t="shared" si="0"/>
        <v>0</v>
      </c>
      <c r="AD29" s="3">
        <f t="shared" si="0"/>
        <v>0</v>
      </c>
      <c r="AE29" s="3">
        <f t="shared" si="0"/>
        <v>0</v>
      </c>
      <c r="AF29" s="3">
        <f t="shared" si="0"/>
        <v>0</v>
      </c>
      <c r="AG29" s="3">
        <f t="shared" si="0"/>
        <v>0</v>
      </c>
      <c r="AH29" s="3">
        <f t="shared" si="0"/>
        <v>0</v>
      </c>
      <c r="AI29" s="3">
        <f t="shared" si="0"/>
        <v>0</v>
      </c>
      <c r="AJ29" s="3">
        <f t="shared" si="0"/>
        <v>0</v>
      </c>
      <c r="AK29" s="3">
        <f t="shared" si="0"/>
        <v>0</v>
      </c>
      <c r="AL29" s="3">
        <f t="shared" si="0"/>
        <v>0</v>
      </c>
      <c r="AM29" s="3">
        <f t="shared" si="0"/>
        <v>0</v>
      </c>
      <c r="AN29" s="3">
        <f t="shared" si="0"/>
        <v>0</v>
      </c>
      <c r="AO29" s="3">
        <f t="shared" si="0"/>
        <v>0</v>
      </c>
      <c r="AP29" s="3">
        <f t="shared" si="0"/>
        <v>0</v>
      </c>
      <c r="AQ29" s="3">
        <f t="shared" si="0"/>
        <v>0</v>
      </c>
      <c r="AR29" s="3">
        <f t="shared" si="0"/>
        <v>0</v>
      </c>
      <c r="AS29" s="3">
        <f t="shared" si="0"/>
        <v>0</v>
      </c>
      <c r="AT29" s="3">
        <f t="shared" si="0"/>
        <v>0</v>
      </c>
      <c r="AU29" s="3">
        <f t="shared" si="0"/>
        <v>0</v>
      </c>
      <c r="AV29" s="3">
        <f t="shared" si="0"/>
        <v>0</v>
      </c>
      <c r="AW29" s="3">
        <f t="shared" si="0"/>
        <v>0</v>
      </c>
      <c r="AX29" s="3">
        <f t="shared" si="0"/>
        <v>0</v>
      </c>
      <c r="AY29" s="3">
        <f t="shared" si="0"/>
        <v>0</v>
      </c>
      <c r="AZ29" s="3">
        <f t="shared" si="0"/>
        <v>0</v>
      </c>
      <c r="BA29" s="3">
        <f t="shared" si="0"/>
        <v>0</v>
      </c>
      <c r="BB29" s="3">
        <f t="shared" si="0"/>
        <v>0</v>
      </c>
      <c r="BC29" s="3">
        <f t="shared" si="0"/>
        <v>0</v>
      </c>
      <c r="BD29" s="3">
        <f t="shared" si="0"/>
        <v>0</v>
      </c>
      <c r="BE29" s="3">
        <f t="shared" si="0"/>
        <v>0</v>
      </c>
      <c r="BF29" s="3">
        <f t="shared" si="0"/>
        <v>0</v>
      </c>
      <c r="BG29" s="3">
        <f t="shared" si="0"/>
        <v>0</v>
      </c>
      <c r="BH29" s="3">
        <f t="shared" si="0"/>
        <v>0</v>
      </c>
      <c r="BI29" s="3">
        <f t="shared" si="0"/>
        <v>0</v>
      </c>
      <c r="BJ29" s="3">
        <f t="shared" si="0"/>
        <v>0</v>
      </c>
      <c r="BK29" s="3">
        <f t="shared" si="0"/>
        <v>0</v>
      </c>
      <c r="BL29" s="3">
        <f t="shared" si="0"/>
        <v>0</v>
      </c>
      <c r="BM29" s="3">
        <f t="shared" si="0"/>
        <v>0</v>
      </c>
      <c r="BN29" s="3">
        <f t="shared" si="0"/>
        <v>0</v>
      </c>
      <c r="BO29" s="3">
        <f t="shared" ref="BO29:DZ29" si="1">SUM(BO14:BO28)</f>
        <v>0</v>
      </c>
      <c r="BP29" s="3">
        <f t="shared" si="1"/>
        <v>0</v>
      </c>
      <c r="BQ29" s="3">
        <f t="shared" si="1"/>
        <v>0</v>
      </c>
      <c r="BR29" s="3">
        <f t="shared" si="1"/>
        <v>0</v>
      </c>
      <c r="BS29" s="3">
        <f t="shared" si="1"/>
        <v>0</v>
      </c>
      <c r="BT29" s="3">
        <f t="shared" si="1"/>
        <v>0</v>
      </c>
      <c r="BU29" s="3">
        <f t="shared" si="1"/>
        <v>0</v>
      </c>
      <c r="BV29" s="3">
        <f t="shared" si="1"/>
        <v>0</v>
      </c>
      <c r="BW29" s="3">
        <f t="shared" si="1"/>
        <v>0</v>
      </c>
      <c r="BX29" s="3">
        <f t="shared" si="1"/>
        <v>0</v>
      </c>
      <c r="BY29" s="3">
        <f t="shared" si="1"/>
        <v>0</v>
      </c>
      <c r="BZ29" s="3">
        <f t="shared" si="1"/>
        <v>0</v>
      </c>
      <c r="CA29" s="3">
        <f t="shared" si="1"/>
        <v>0</v>
      </c>
      <c r="CB29" s="3">
        <f t="shared" si="1"/>
        <v>0</v>
      </c>
      <c r="CC29" s="3">
        <f t="shared" si="1"/>
        <v>0</v>
      </c>
      <c r="CD29" s="3">
        <f t="shared" si="1"/>
        <v>0</v>
      </c>
      <c r="CE29" s="3">
        <f t="shared" si="1"/>
        <v>0</v>
      </c>
      <c r="CF29" s="3">
        <f t="shared" si="1"/>
        <v>0</v>
      </c>
      <c r="CG29" s="3">
        <f t="shared" si="1"/>
        <v>0</v>
      </c>
      <c r="CH29" s="3">
        <f t="shared" si="1"/>
        <v>0</v>
      </c>
      <c r="CI29" s="3">
        <f t="shared" si="1"/>
        <v>0</v>
      </c>
      <c r="CJ29" s="3">
        <f t="shared" si="1"/>
        <v>0</v>
      </c>
      <c r="CK29" s="3">
        <f t="shared" si="1"/>
        <v>0</v>
      </c>
      <c r="CL29" s="3">
        <f t="shared" si="1"/>
        <v>0</v>
      </c>
      <c r="CM29" s="3">
        <f t="shared" si="1"/>
        <v>0</v>
      </c>
      <c r="CN29" s="3">
        <f t="shared" si="1"/>
        <v>0</v>
      </c>
      <c r="CO29" s="3">
        <f t="shared" si="1"/>
        <v>0</v>
      </c>
      <c r="CP29" s="3">
        <f t="shared" si="1"/>
        <v>0</v>
      </c>
      <c r="CQ29" s="3">
        <f t="shared" si="1"/>
        <v>0</v>
      </c>
      <c r="CR29" s="3">
        <f t="shared" si="1"/>
        <v>0</v>
      </c>
      <c r="CS29" s="3">
        <f t="shared" si="1"/>
        <v>0</v>
      </c>
      <c r="CT29" s="3">
        <f t="shared" si="1"/>
        <v>0</v>
      </c>
      <c r="CU29" s="3">
        <f t="shared" si="1"/>
        <v>0</v>
      </c>
      <c r="CV29" s="3">
        <f t="shared" si="1"/>
        <v>0</v>
      </c>
      <c r="CW29" s="3">
        <f t="shared" si="1"/>
        <v>0</v>
      </c>
      <c r="CX29" s="3">
        <f t="shared" si="1"/>
        <v>0</v>
      </c>
      <c r="CY29" s="3">
        <f t="shared" si="1"/>
        <v>0</v>
      </c>
      <c r="CZ29" s="3">
        <f t="shared" si="1"/>
        <v>0</v>
      </c>
      <c r="DA29" s="3">
        <f t="shared" si="1"/>
        <v>0</v>
      </c>
      <c r="DB29" s="3">
        <f t="shared" si="1"/>
        <v>0</v>
      </c>
      <c r="DC29" s="3">
        <f t="shared" si="1"/>
        <v>0</v>
      </c>
      <c r="DD29" s="3">
        <f t="shared" si="1"/>
        <v>0</v>
      </c>
      <c r="DE29" s="3">
        <f t="shared" si="1"/>
        <v>0</v>
      </c>
      <c r="DF29" s="3">
        <f t="shared" si="1"/>
        <v>0</v>
      </c>
      <c r="DG29" s="3">
        <f t="shared" si="1"/>
        <v>0</v>
      </c>
      <c r="DH29" s="3">
        <f t="shared" si="1"/>
        <v>0</v>
      </c>
      <c r="DI29" s="3">
        <f t="shared" si="1"/>
        <v>0</v>
      </c>
      <c r="DJ29" s="3">
        <f t="shared" si="1"/>
        <v>0</v>
      </c>
      <c r="DK29" s="3">
        <f t="shared" si="1"/>
        <v>0</v>
      </c>
      <c r="DL29" s="3">
        <f t="shared" si="1"/>
        <v>0</v>
      </c>
      <c r="DM29" s="3">
        <f t="shared" si="1"/>
        <v>0</v>
      </c>
      <c r="DN29" s="3">
        <f t="shared" si="1"/>
        <v>0</v>
      </c>
      <c r="DO29" s="3">
        <f t="shared" si="1"/>
        <v>0</v>
      </c>
      <c r="DP29" s="3">
        <f t="shared" si="1"/>
        <v>0</v>
      </c>
      <c r="DQ29" s="3">
        <f t="shared" si="1"/>
        <v>0</v>
      </c>
      <c r="DR29" s="3">
        <f t="shared" si="1"/>
        <v>0</v>
      </c>
      <c r="DS29" s="3">
        <f t="shared" si="1"/>
        <v>0</v>
      </c>
      <c r="DT29" s="3">
        <f t="shared" si="1"/>
        <v>0</v>
      </c>
      <c r="DU29" s="3">
        <f t="shared" si="1"/>
        <v>0</v>
      </c>
      <c r="DV29" s="3">
        <f t="shared" si="1"/>
        <v>0</v>
      </c>
      <c r="DW29" s="3">
        <f t="shared" si="1"/>
        <v>0</v>
      </c>
      <c r="DX29" s="3">
        <f t="shared" si="1"/>
        <v>0</v>
      </c>
      <c r="DY29" s="3">
        <f t="shared" si="1"/>
        <v>0</v>
      </c>
      <c r="DZ29" s="3">
        <f t="shared" si="1"/>
        <v>0</v>
      </c>
      <c r="EA29" s="3">
        <f t="shared" ref="EA29:GL29" si="2">SUM(EA14:EA28)</f>
        <v>0</v>
      </c>
      <c r="EB29" s="3">
        <f t="shared" si="2"/>
        <v>0</v>
      </c>
      <c r="EC29" s="3">
        <f t="shared" si="2"/>
        <v>0</v>
      </c>
      <c r="ED29" s="3">
        <f t="shared" si="2"/>
        <v>0</v>
      </c>
      <c r="EE29" s="3">
        <f t="shared" si="2"/>
        <v>0</v>
      </c>
      <c r="EF29" s="3">
        <f t="shared" si="2"/>
        <v>0</v>
      </c>
      <c r="EG29" s="3">
        <f t="shared" si="2"/>
        <v>0</v>
      </c>
      <c r="EH29" s="3">
        <f t="shared" si="2"/>
        <v>0</v>
      </c>
      <c r="EI29" s="3">
        <f t="shared" si="2"/>
        <v>0</v>
      </c>
      <c r="EJ29" s="3">
        <f t="shared" si="2"/>
        <v>0</v>
      </c>
      <c r="EK29" s="3">
        <f t="shared" si="2"/>
        <v>0</v>
      </c>
      <c r="EL29" s="3">
        <f t="shared" si="2"/>
        <v>0</v>
      </c>
      <c r="EM29" s="3">
        <f t="shared" si="2"/>
        <v>0</v>
      </c>
      <c r="EN29" s="3">
        <f t="shared" si="2"/>
        <v>0</v>
      </c>
      <c r="EO29" s="3">
        <f t="shared" si="2"/>
        <v>0</v>
      </c>
      <c r="EP29" s="3">
        <f t="shared" si="2"/>
        <v>0</v>
      </c>
      <c r="EQ29" s="3">
        <f t="shared" si="2"/>
        <v>0</v>
      </c>
      <c r="ER29" s="3">
        <f t="shared" si="2"/>
        <v>0</v>
      </c>
      <c r="ES29" s="3">
        <f t="shared" si="2"/>
        <v>0</v>
      </c>
      <c r="ET29" s="3">
        <f t="shared" si="2"/>
        <v>0</v>
      </c>
      <c r="EU29" s="3">
        <f t="shared" si="2"/>
        <v>0</v>
      </c>
      <c r="EV29" s="3">
        <f t="shared" si="2"/>
        <v>0</v>
      </c>
      <c r="EW29" s="3">
        <f t="shared" si="2"/>
        <v>0</v>
      </c>
      <c r="EX29" s="3">
        <f t="shared" si="2"/>
        <v>0</v>
      </c>
      <c r="EY29" s="3">
        <f t="shared" si="2"/>
        <v>0</v>
      </c>
      <c r="EZ29" s="3">
        <f t="shared" si="2"/>
        <v>0</v>
      </c>
      <c r="FA29" s="3">
        <f t="shared" si="2"/>
        <v>0</v>
      </c>
      <c r="FB29" s="3">
        <f t="shared" si="2"/>
        <v>0</v>
      </c>
      <c r="FC29" s="3">
        <f t="shared" si="2"/>
        <v>0</v>
      </c>
      <c r="FD29" s="3">
        <f t="shared" si="2"/>
        <v>0</v>
      </c>
      <c r="FE29" s="3">
        <f t="shared" si="2"/>
        <v>0</v>
      </c>
      <c r="FF29" s="3">
        <f t="shared" si="2"/>
        <v>0</v>
      </c>
      <c r="FG29" s="3">
        <f t="shared" si="2"/>
        <v>0</v>
      </c>
      <c r="FH29" s="3">
        <f t="shared" si="2"/>
        <v>0</v>
      </c>
      <c r="FI29" s="3">
        <f t="shared" si="2"/>
        <v>0</v>
      </c>
      <c r="FJ29" s="3">
        <f t="shared" si="2"/>
        <v>0</v>
      </c>
      <c r="FK29" s="3">
        <f t="shared" si="2"/>
        <v>0</v>
      </c>
      <c r="FL29" s="3">
        <f t="shared" si="2"/>
        <v>0</v>
      </c>
      <c r="FM29" s="3">
        <f t="shared" si="2"/>
        <v>0</v>
      </c>
      <c r="FN29" s="3">
        <f t="shared" si="2"/>
        <v>0</v>
      </c>
      <c r="FO29" s="3">
        <f t="shared" si="2"/>
        <v>0</v>
      </c>
      <c r="FP29" s="3">
        <f t="shared" si="2"/>
        <v>0</v>
      </c>
      <c r="FQ29" s="3">
        <f t="shared" si="2"/>
        <v>0</v>
      </c>
      <c r="FR29" s="3">
        <f t="shared" si="2"/>
        <v>0</v>
      </c>
      <c r="FS29" s="3">
        <f t="shared" si="2"/>
        <v>0</v>
      </c>
      <c r="FT29" s="3">
        <f t="shared" si="2"/>
        <v>0</v>
      </c>
      <c r="FU29" s="3">
        <f t="shared" si="2"/>
        <v>0</v>
      </c>
      <c r="FV29" s="3">
        <f t="shared" si="2"/>
        <v>0</v>
      </c>
      <c r="FW29" s="3">
        <f t="shared" si="2"/>
        <v>0</v>
      </c>
      <c r="FX29" s="3">
        <f t="shared" si="2"/>
        <v>0</v>
      </c>
      <c r="FY29" s="3">
        <f t="shared" si="2"/>
        <v>0</v>
      </c>
      <c r="FZ29" s="3">
        <f t="shared" si="2"/>
        <v>0</v>
      </c>
      <c r="GA29" s="3">
        <f t="shared" si="2"/>
        <v>0</v>
      </c>
      <c r="GB29" s="3">
        <f t="shared" si="2"/>
        <v>0</v>
      </c>
      <c r="GC29" s="3">
        <f t="shared" si="2"/>
        <v>0</v>
      </c>
      <c r="GD29" s="3">
        <f t="shared" si="2"/>
        <v>0</v>
      </c>
      <c r="GE29" s="3">
        <f t="shared" si="2"/>
        <v>0</v>
      </c>
      <c r="GF29" s="3">
        <f t="shared" si="2"/>
        <v>0</v>
      </c>
      <c r="GG29" s="3">
        <f t="shared" si="2"/>
        <v>0</v>
      </c>
      <c r="GH29" s="3">
        <f t="shared" si="2"/>
        <v>0</v>
      </c>
      <c r="GI29" s="3">
        <f t="shared" si="2"/>
        <v>0</v>
      </c>
      <c r="GJ29" s="3">
        <f t="shared" si="2"/>
        <v>0</v>
      </c>
      <c r="GK29" s="3">
        <f t="shared" si="2"/>
        <v>0</v>
      </c>
      <c r="GL29" s="3">
        <f t="shared" si="2"/>
        <v>0</v>
      </c>
      <c r="GM29" s="3">
        <f t="shared" ref="GM29:IX29" si="3">SUM(GM14:GM28)</f>
        <v>0</v>
      </c>
      <c r="GN29" s="3">
        <f t="shared" si="3"/>
        <v>0</v>
      </c>
      <c r="GO29" s="3">
        <f t="shared" si="3"/>
        <v>0</v>
      </c>
      <c r="GP29" s="3">
        <f t="shared" si="3"/>
        <v>0</v>
      </c>
      <c r="GQ29" s="3">
        <f t="shared" si="3"/>
        <v>0</v>
      </c>
      <c r="GR29" s="3">
        <f t="shared" si="3"/>
        <v>0</v>
      </c>
      <c r="GS29" s="3">
        <f t="shared" si="3"/>
        <v>0</v>
      </c>
      <c r="GT29" s="3">
        <f t="shared" si="3"/>
        <v>0</v>
      </c>
      <c r="GU29" s="3">
        <f t="shared" si="3"/>
        <v>0</v>
      </c>
      <c r="GV29" s="3">
        <f t="shared" si="3"/>
        <v>0</v>
      </c>
      <c r="GW29" s="3">
        <f t="shared" si="3"/>
        <v>0</v>
      </c>
      <c r="GX29" s="3">
        <f t="shared" si="3"/>
        <v>0</v>
      </c>
      <c r="GY29" s="3">
        <f t="shared" si="3"/>
        <v>0</v>
      </c>
      <c r="GZ29" s="3">
        <f t="shared" si="3"/>
        <v>0</v>
      </c>
      <c r="HA29" s="3">
        <f t="shared" si="3"/>
        <v>0</v>
      </c>
      <c r="HB29" s="3">
        <f t="shared" si="3"/>
        <v>0</v>
      </c>
      <c r="HC29" s="3">
        <f t="shared" si="3"/>
        <v>0</v>
      </c>
      <c r="HD29" s="3">
        <f t="shared" si="3"/>
        <v>0</v>
      </c>
      <c r="HE29" s="3">
        <f t="shared" si="3"/>
        <v>0</v>
      </c>
      <c r="HF29" s="3">
        <f t="shared" si="3"/>
        <v>0</v>
      </c>
      <c r="HG29" s="3">
        <f t="shared" si="3"/>
        <v>0</v>
      </c>
      <c r="HH29" s="3">
        <f t="shared" si="3"/>
        <v>0</v>
      </c>
      <c r="HI29" s="3">
        <f t="shared" si="3"/>
        <v>0</v>
      </c>
      <c r="HJ29" s="3">
        <f t="shared" si="3"/>
        <v>0</v>
      </c>
      <c r="HK29" s="3">
        <f t="shared" si="3"/>
        <v>0</v>
      </c>
      <c r="HL29" s="3">
        <f t="shared" si="3"/>
        <v>0</v>
      </c>
      <c r="HM29" s="3">
        <f t="shared" si="3"/>
        <v>0</v>
      </c>
      <c r="HN29" s="3">
        <f t="shared" si="3"/>
        <v>0</v>
      </c>
      <c r="HO29" s="3">
        <f t="shared" si="3"/>
        <v>0</v>
      </c>
      <c r="HP29" s="3">
        <f t="shared" si="3"/>
        <v>0</v>
      </c>
      <c r="HQ29" s="3">
        <f t="shared" si="3"/>
        <v>0</v>
      </c>
      <c r="HR29" s="3">
        <f t="shared" si="3"/>
        <v>0</v>
      </c>
      <c r="HS29" s="3">
        <f t="shared" si="3"/>
        <v>0</v>
      </c>
      <c r="HT29" s="3">
        <f t="shared" si="3"/>
        <v>0</v>
      </c>
      <c r="HU29" s="3">
        <f t="shared" si="3"/>
        <v>0</v>
      </c>
      <c r="HV29" s="3">
        <f t="shared" si="3"/>
        <v>0</v>
      </c>
      <c r="HW29" s="3">
        <f t="shared" si="3"/>
        <v>0</v>
      </c>
      <c r="HX29" s="3">
        <f t="shared" si="3"/>
        <v>0</v>
      </c>
      <c r="HY29" s="3">
        <f t="shared" si="3"/>
        <v>0</v>
      </c>
      <c r="HZ29" s="3">
        <f t="shared" si="3"/>
        <v>0</v>
      </c>
      <c r="IA29" s="3">
        <f t="shared" si="3"/>
        <v>0</v>
      </c>
      <c r="IB29" s="3">
        <f t="shared" si="3"/>
        <v>0</v>
      </c>
      <c r="IC29" s="3">
        <f t="shared" si="3"/>
        <v>0</v>
      </c>
      <c r="ID29" s="3">
        <f t="shared" si="3"/>
        <v>0</v>
      </c>
      <c r="IE29" s="3">
        <f t="shared" si="3"/>
        <v>0</v>
      </c>
      <c r="IF29" s="3">
        <f t="shared" si="3"/>
        <v>0</v>
      </c>
      <c r="IG29" s="3">
        <f t="shared" si="3"/>
        <v>0</v>
      </c>
      <c r="IH29" s="3">
        <f t="shared" si="3"/>
        <v>0</v>
      </c>
      <c r="II29" s="3">
        <f t="shared" si="3"/>
        <v>0</v>
      </c>
      <c r="IJ29" s="3">
        <f t="shared" si="3"/>
        <v>0</v>
      </c>
      <c r="IK29" s="3">
        <f t="shared" si="3"/>
        <v>0</v>
      </c>
      <c r="IL29" s="3">
        <f t="shared" si="3"/>
        <v>0</v>
      </c>
      <c r="IM29" s="3">
        <f t="shared" si="3"/>
        <v>0</v>
      </c>
      <c r="IN29" s="3">
        <f t="shared" si="3"/>
        <v>0</v>
      </c>
      <c r="IO29" s="3">
        <f t="shared" si="3"/>
        <v>0</v>
      </c>
      <c r="IP29" s="3">
        <f t="shared" si="3"/>
        <v>0</v>
      </c>
      <c r="IQ29" s="3">
        <f t="shared" si="3"/>
        <v>0</v>
      </c>
      <c r="IR29" s="3">
        <f t="shared" si="3"/>
        <v>0</v>
      </c>
      <c r="IS29" s="3">
        <f t="shared" si="3"/>
        <v>0</v>
      </c>
      <c r="IT29" s="3">
        <f t="shared" si="3"/>
        <v>0</v>
      </c>
      <c r="IU29" s="3">
        <f t="shared" si="3"/>
        <v>0</v>
      </c>
      <c r="IV29" s="3">
        <f t="shared" si="3"/>
        <v>0</v>
      </c>
      <c r="IW29" s="3">
        <f t="shared" si="3"/>
        <v>0</v>
      </c>
      <c r="IX29" s="3">
        <f t="shared" si="3"/>
        <v>0</v>
      </c>
      <c r="IY29" s="3">
        <f t="shared" ref="IY29:LJ29" si="4">SUM(IY14:IY28)</f>
        <v>0</v>
      </c>
      <c r="IZ29" s="3">
        <f t="shared" si="4"/>
        <v>0</v>
      </c>
      <c r="JA29" s="3">
        <f t="shared" si="4"/>
        <v>0</v>
      </c>
      <c r="JB29" s="3">
        <f t="shared" si="4"/>
        <v>0</v>
      </c>
      <c r="JC29" s="3">
        <f t="shared" si="4"/>
        <v>0</v>
      </c>
      <c r="JD29" s="3">
        <f t="shared" si="4"/>
        <v>0</v>
      </c>
      <c r="JE29" s="3">
        <f t="shared" si="4"/>
        <v>0</v>
      </c>
      <c r="JF29" s="3">
        <f t="shared" si="4"/>
        <v>0</v>
      </c>
      <c r="JG29" s="3">
        <f t="shared" si="4"/>
        <v>0</v>
      </c>
      <c r="JH29" s="3">
        <f t="shared" si="4"/>
        <v>0</v>
      </c>
      <c r="JI29" s="3">
        <f t="shared" si="4"/>
        <v>0</v>
      </c>
      <c r="JJ29" s="3">
        <f t="shared" si="4"/>
        <v>0</v>
      </c>
      <c r="JK29" s="3">
        <f t="shared" si="4"/>
        <v>0</v>
      </c>
      <c r="JL29" s="3">
        <f t="shared" si="4"/>
        <v>0</v>
      </c>
      <c r="JM29" s="3">
        <f t="shared" si="4"/>
        <v>0</v>
      </c>
      <c r="JN29" s="3">
        <f t="shared" si="4"/>
        <v>0</v>
      </c>
      <c r="JO29" s="3">
        <f t="shared" si="4"/>
        <v>0</v>
      </c>
      <c r="JP29" s="3">
        <f t="shared" si="4"/>
        <v>0</v>
      </c>
      <c r="JQ29" s="3">
        <f t="shared" si="4"/>
        <v>0</v>
      </c>
      <c r="JR29" s="3">
        <f t="shared" si="4"/>
        <v>0</v>
      </c>
      <c r="JS29" s="3">
        <f t="shared" si="4"/>
        <v>0</v>
      </c>
      <c r="JT29" s="3">
        <f t="shared" si="4"/>
        <v>0</v>
      </c>
      <c r="JU29" s="3">
        <f t="shared" si="4"/>
        <v>0</v>
      </c>
      <c r="JV29" s="3">
        <f t="shared" si="4"/>
        <v>0</v>
      </c>
      <c r="JW29" s="3">
        <f t="shared" si="4"/>
        <v>0</v>
      </c>
      <c r="JX29" s="3">
        <f t="shared" si="4"/>
        <v>0</v>
      </c>
      <c r="JY29" s="3">
        <f t="shared" si="4"/>
        <v>0</v>
      </c>
      <c r="JZ29" s="3">
        <f t="shared" si="4"/>
        <v>0</v>
      </c>
      <c r="KA29" s="3">
        <f t="shared" si="4"/>
        <v>0</v>
      </c>
      <c r="KB29" s="3">
        <f t="shared" si="4"/>
        <v>0</v>
      </c>
      <c r="KC29" s="3">
        <f t="shared" si="4"/>
        <v>0</v>
      </c>
      <c r="KD29" s="3">
        <f t="shared" si="4"/>
        <v>0</v>
      </c>
      <c r="KE29" s="3">
        <f t="shared" si="4"/>
        <v>0</v>
      </c>
      <c r="KF29" s="3">
        <f t="shared" si="4"/>
        <v>0</v>
      </c>
      <c r="KG29" s="3">
        <f t="shared" si="4"/>
        <v>0</v>
      </c>
      <c r="KH29" s="3">
        <f t="shared" si="4"/>
        <v>0</v>
      </c>
      <c r="KI29" s="3">
        <f t="shared" si="4"/>
        <v>0</v>
      </c>
      <c r="KJ29" s="3">
        <f t="shared" si="4"/>
        <v>0</v>
      </c>
      <c r="KK29" s="3">
        <f t="shared" si="4"/>
        <v>0</v>
      </c>
      <c r="KL29" s="3">
        <f t="shared" si="4"/>
        <v>0</v>
      </c>
      <c r="KM29" s="3">
        <f t="shared" si="4"/>
        <v>0</v>
      </c>
      <c r="KN29" s="3">
        <f t="shared" si="4"/>
        <v>0</v>
      </c>
      <c r="KO29" s="3">
        <f t="shared" si="4"/>
        <v>0</v>
      </c>
      <c r="KP29" s="3">
        <f t="shared" si="4"/>
        <v>0</v>
      </c>
      <c r="KQ29" s="3">
        <f t="shared" si="4"/>
        <v>0</v>
      </c>
      <c r="KR29" s="3">
        <f t="shared" si="4"/>
        <v>0</v>
      </c>
      <c r="KS29" s="3">
        <f t="shared" si="4"/>
        <v>0</v>
      </c>
      <c r="KT29" s="3">
        <f t="shared" si="4"/>
        <v>0</v>
      </c>
      <c r="KU29" s="3">
        <f t="shared" si="4"/>
        <v>0</v>
      </c>
      <c r="KV29" s="3">
        <f t="shared" si="4"/>
        <v>0</v>
      </c>
      <c r="KW29" s="3">
        <f t="shared" si="4"/>
        <v>0</v>
      </c>
      <c r="KX29" s="3">
        <f t="shared" si="4"/>
        <v>0</v>
      </c>
      <c r="KY29" s="3">
        <f t="shared" si="4"/>
        <v>0</v>
      </c>
      <c r="KZ29" s="3">
        <f t="shared" si="4"/>
        <v>0</v>
      </c>
      <c r="LA29" s="3">
        <f t="shared" si="4"/>
        <v>0</v>
      </c>
      <c r="LB29" s="3">
        <f t="shared" si="4"/>
        <v>0</v>
      </c>
      <c r="LC29" s="3">
        <f t="shared" si="4"/>
        <v>0</v>
      </c>
      <c r="LD29" s="3">
        <f t="shared" si="4"/>
        <v>0</v>
      </c>
      <c r="LE29" s="3">
        <f t="shared" si="4"/>
        <v>0</v>
      </c>
      <c r="LF29" s="3">
        <f t="shared" si="4"/>
        <v>0</v>
      </c>
      <c r="LG29" s="3">
        <f t="shared" si="4"/>
        <v>0</v>
      </c>
      <c r="LH29" s="3">
        <f t="shared" si="4"/>
        <v>0</v>
      </c>
      <c r="LI29" s="3">
        <f t="shared" si="4"/>
        <v>0</v>
      </c>
      <c r="LJ29" s="3">
        <f t="shared" si="4"/>
        <v>0</v>
      </c>
      <c r="LK29" s="3">
        <f t="shared" ref="LK29:NV29" si="5">SUM(LK14:LK28)</f>
        <v>0</v>
      </c>
      <c r="LL29" s="3">
        <f t="shared" si="5"/>
        <v>0</v>
      </c>
      <c r="LM29" s="3">
        <f t="shared" si="5"/>
        <v>0</v>
      </c>
      <c r="LN29" s="3">
        <f t="shared" si="5"/>
        <v>0</v>
      </c>
      <c r="LO29" s="3">
        <f t="shared" si="5"/>
        <v>0</v>
      </c>
      <c r="LP29" s="3">
        <f t="shared" si="5"/>
        <v>0</v>
      </c>
      <c r="LQ29" s="3">
        <f t="shared" si="5"/>
        <v>0</v>
      </c>
      <c r="LR29" s="3">
        <f t="shared" si="5"/>
        <v>0</v>
      </c>
      <c r="LS29" s="3">
        <f t="shared" si="5"/>
        <v>0</v>
      </c>
      <c r="LT29" s="3">
        <f t="shared" si="5"/>
        <v>0</v>
      </c>
      <c r="LU29" s="3">
        <f t="shared" si="5"/>
        <v>0</v>
      </c>
      <c r="LV29" s="3">
        <f t="shared" si="5"/>
        <v>0</v>
      </c>
      <c r="LW29" s="3">
        <f t="shared" si="5"/>
        <v>0</v>
      </c>
      <c r="LX29" s="3">
        <f t="shared" si="5"/>
        <v>0</v>
      </c>
      <c r="LY29" s="3">
        <f t="shared" si="5"/>
        <v>0</v>
      </c>
      <c r="LZ29" s="3">
        <f t="shared" si="5"/>
        <v>0</v>
      </c>
      <c r="MA29" s="3">
        <f t="shared" si="5"/>
        <v>0</v>
      </c>
      <c r="MB29" s="3">
        <f t="shared" si="5"/>
        <v>0</v>
      </c>
      <c r="MC29" s="3">
        <f t="shared" si="5"/>
        <v>0</v>
      </c>
      <c r="MD29" s="3">
        <f t="shared" si="5"/>
        <v>0</v>
      </c>
      <c r="ME29" s="3">
        <f t="shared" si="5"/>
        <v>0</v>
      </c>
      <c r="MF29" s="3">
        <f t="shared" si="5"/>
        <v>0</v>
      </c>
      <c r="MG29" s="3">
        <f t="shared" si="5"/>
        <v>0</v>
      </c>
      <c r="MH29" s="3">
        <f t="shared" si="5"/>
        <v>0</v>
      </c>
      <c r="MI29" s="3">
        <f t="shared" si="5"/>
        <v>0</v>
      </c>
      <c r="MJ29" s="3">
        <f t="shared" si="5"/>
        <v>0</v>
      </c>
      <c r="MK29" s="3">
        <f t="shared" si="5"/>
        <v>0</v>
      </c>
      <c r="ML29" s="3">
        <f t="shared" si="5"/>
        <v>0</v>
      </c>
      <c r="MM29" s="3">
        <f t="shared" si="5"/>
        <v>0</v>
      </c>
      <c r="MN29" s="3">
        <f t="shared" si="5"/>
        <v>0</v>
      </c>
      <c r="MO29" s="3">
        <f t="shared" si="5"/>
        <v>0</v>
      </c>
      <c r="MP29" s="3">
        <f t="shared" si="5"/>
        <v>0</v>
      </c>
      <c r="MQ29" s="3">
        <f t="shared" si="5"/>
        <v>0</v>
      </c>
      <c r="MR29" s="3">
        <f t="shared" si="5"/>
        <v>0</v>
      </c>
      <c r="MS29" s="3">
        <f t="shared" si="5"/>
        <v>0</v>
      </c>
      <c r="MT29" s="3">
        <f t="shared" si="5"/>
        <v>0</v>
      </c>
      <c r="MU29" s="3">
        <f t="shared" si="5"/>
        <v>0</v>
      </c>
      <c r="MV29" s="3">
        <f t="shared" si="5"/>
        <v>0</v>
      </c>
      <c r="MW29" s="3">
        <f t="shared" si="5"/>
        <v>0</v>
      </c>
      <c r="MX29" s="3">
        <f t="shared" si="5"/>
        <v>0</v>
      </c>
      <c r="MY29" s="3">
        <f t="shared" si="5"/>
        <v>0</v>
      </c>
      <c r="MZ29" s="3">
        <f t="shared" si="5"/>
        <v>0</v>
      </c>
      <c r="NA29" s="3">
        <f t="shared" si="5"/>
        <v>0</v>
      </c>
      <c r="NB29" s="3">
        <f t="shared" si="5"/>
        <v>0</v>
      </c>
      <c r="NC29" s="3">
        <f t="shared" si="5"/>
        <v>0</v>
      </c>
      <c r="ND29" s="3">
        <f t="shared" si="5"/>
        <v>0</v>
      </c>
      <c r="NE29" s="3">
        <f t="shared" si="5"/>
        <v>0</v>
      </c>
      <c r="NF29" s="3">
        <f t="shared" si="5"/>
        <v>0</v>
      </c>
      <c r="NG29" s="3">
        <f t="shared" si="5"/>
        <v>0</v>
      </c>
      <c r="NH29" s="3">
        <f t="shared" si="5"/>
        <v>0</v>
      </c>
      <c r="NI29" s="3">
        <f t="shared" si="5"/>
        <v>0</v>
      </c>
      <c r="NJ29" s="3">
        <f t="shared" si="5"/>
        <v>0</v>
      </c>
      <c r="NK29" s="3">
        <f t="shared" si="5"/>
        <v>0</v>
      </c>
      <c r="NL29" s="3">
        <f t="shared" si="5"/>
        <v>0</v>
      </c>
      <c r="NM29" s="3">
        <f t="shared" si="5"/>
        <v>0</v>
      </c>
      <c r="NN29" s="3">
        <f t="shared" si="5"/>
        <v>0</v>
      </c>
      <c r="NO29" s="3">
        <f t="shared" si="5"/>
        <v>0</v>
      </c>
      <c r="NP29" s="3">
        <f t="shared" si="5"/>
        <v>0</v>
      </c>
      <c r="NQ29" s="3">
        <f t="shared" si="5"/>
        <v>0</v>
      </c>
      <c r="NR29" s="3">
        <f t="shared" si="5"/>
        <v>0</v>
      </c>
      <c r="NS29" s="3">
        <f t="shared" si="5"/>
        <v>0</v>
      </c>
      <c r="NT29" s="3">
        <f t="shared" si="5"/>
        <v>0</v>
      </c>
      <c r="NU29" s="3">
        <f t="shared" si="5"/>
        <v>0</v>
      </c>
      <c r="NV29" s="3">
        <f t="shared" si="5"/>
        <v>0</v>
      </c>
      <c r="NW29" s="3">
        <f t="shared" ref="NW29:QH29" si="6">SUM(NW14:NW28)</f>
        <v>0</v>
      </c>
      <c r="NX29" s="3">
        <f t="shared" si="6"/>
        <v>0</v>
      </c>
      <c r="NY29" s="3">
        <f t="shared" si="6"/>
        <v>0</v>
      </c>
      <c r="NZ29" s="3">
        <f t="shared" si="6"/>
        <v>0</v>
      </c>
      <c r="OA29" s="3">
        <f t="shared" si="6"/>
        <v>0</v>
      </c>
      <c r="OB29" s="3">
        <f t="shared" si="6"/>
        <v>0</v>
      </c>
      <c r="OC29" s="3">
        <f t="shared" si="6"/>
        <v>0</v>
      </c>
      <c r="OD29" s="3">
        <f t="shared" si="6"/>
        <v>0</v>
      </c>
      <c r="OE29" s="3">
        <f t="shared" si="6"/>
        <v>0</v>
      </c>
      <c r="OF29" s="3">
        <f t="shared" si="6"/>
        <v>0</v>
      </c>
      <c r="OG29" s="3">
        <f t="shared" si="6"/>
        <v>0</v>
      </c>
      <c r="OH29" s="3">
        <f t="shared" si="6"/>
        <v>0</v>
      </c>
      <c r="OI29" s="3">
        <f t="shared" si="6"/>
        <v>0</v>
      </c>
      <c r="OJ29" s="3">
        <f t="shared" si="6"/>
        <v>0</v>
      </c>
      <c r="OK29" s="3">
        <f t="shared" si="6"/>
        <v>0</v>
      </c>
      <c r="OL29" s="3">
        <f t="shared" si="6"/>
        <v>0</v>
      </c>
      <c r="OM29" s="3">
        <f t="shared" si="6"/>
        <v>0</v>
      </c>
      <c r="ON29" s="3">
        <f t="shared" si="6"/>
        <v>0</v>
      </c>
      <c r="OO29" s="3">
        <f t="shared" si="6"/>
        <v>0</v>
      </c>
      <c r="OP29" s="3">
        <f t="shared" si="6"/>
        <v>0</v>
      </c>
      <c r="OQ29" s="3">
        <f t="shared" si="6"/>
        <v>0</v>
      </c>
      <c r="OR29" s="3">
        <f t="shared" si="6"/>
        <v>0</v>
      </c>
      <c r="OS29" s="3">
        <f t="shared" si="6"/>
        <v>0</v>
      </c>
      <c r="OT29" s="3">
        <f t="shared" si="6"/>
        <v>0</v>
      </c>
      <c r="OU29" s="3">
        <f t="shared" si="6"/>
        <v>0</v>
      </c>
      <c r="OV29" s="3">
        <f t="shared" si="6"/>
        <v>0</v>
      </c>
      <c r="OW29" s="3">
        <f t="shared" si="6"/>
        <v>0</v>
      </c>
      <c r="OX29" s="3">
        <f t="shared" si="6"/>
        <v>0</v>
      </c>
      <c r="OY29" s="3">
        <f t="shared" si="6"/>
        <v>0</v>
      </c>
      <c r="OZ29" s="3">
        <f t="shared" si="6"/>
        <v>0</v>
      </c>
      <c r="PA29" s="3">
        <f t="shared" si="6"/>
        <v>0</v>
      </c>
      <c r="PB29" s="3">
        <f t="shared" si="6"/>
        <v>0</v>
      </c>
      <c r="PC29" s="3">
        <f t="shared" si="6"/>
        <v>0</v>
      </c>
      <c r="PD29" s="3">
        <f t="shared" si="6"/>
        <v>0</v>
      </c>
      <c r="PE29" s="3">
        <f t="shared" si="6"/>
        <v>0</v>
      </c>
      <c r="PF29" s="3">
        <f t="shared" si="6"/>
        <v>0</v>
      </c>
      <c r="PG29" s="3">
        <f t="shared" si="6"/>
        <v>0</v>
      </c>
      <c r="PH29" s="3">
        <f t="shared" si="6"/>
        <v>0</v>
      </c>
      <c r="PI29" s="3">
        <f t="shared" si="6"/>
        <v>0</v>
      </c>
      <c r="PJ29" s="3">
        <f t="shared" si="6"/>
        <v>0</v>
      </c>
      <c r="PK29" s="3">
        <f t="shared" si="6"/>
        <v>0</v>
      </c>
      <c r="PL29" s="3">
        <f t="shared" si="6"/>
        <v>0</v>
      </c>
      <c r="PM29" s="3">
        <f t="shared" si="6"/>
        <v>0</v>
      </c>
      <c r="PN29" s="3">
        <f t="shared" si="6"/>
        <v>0</v>
      </c>
      <c r="PO29" s="3">
        <f t="shared" si="6"/>
        <v>0</v>
      </c>
      <c r="PP29" s="3">
        <f t="shared" si="6"/>
        <v>0</v>
      </c>
      <c r="PQ29" s="3">
        <f t="shared" si="6"/>
        <v>0</v>
      </c>
      <c r="PR29" s="3">
        <f t="shared" si="6"/>
        <v>0</v>
      </c>
      <c r="PS29" s="3">
        <f t="shared" si="6"/>
        <v>0</v>
      </c>
      <c r="PT29" s="3">
        <f t="shared" si="6"/>
        <v>0</v>
      </c>
      <c r="PU29" s="3">
        <f t="shared" si="6"/>
        <v>0</v>
      </c>
      <c r="PV29" s="3">
        <f t="shared" si="6"/>
        <v>0</v>
      </c>
      <c r="PW29" s="3">
        <f t="shared" si="6"/>
        <v>0</v>
      </c>
      <c r="PX29" s="3">
        <f t="shared" si="6"/>
        <v>0</v>
      </c>
      <c r="PY29" s="3">
        <f t="shared" si="6"/>
        <v>0</v>
      </c>
      <c r="PZ29" s="3">
        <f t="shared" si="6"/>
        <v>0</v>
      </c>
      <c r="QA29" s="3">
        <f t="shared" si="6"/>
        <v>0</v>
      </c>
      <c r="QB29" s="3">
        <f t="shared" si="6"/>
        <v>0</v>
      </c>
      <c r="QC29" s="3">
        <f t="shared" si="6"/>
        <v>0</v>
      </c>
      <c r="QD29" s="3">
        <f t="shared" si="6"/>
        <v>0</v>
      </c>
      <c r="QE29" s="3">
        <f t="shared" si="6"/>
        <v>0</v>
      </c>
      <c r="QF29" s="3">
        <f t="shared" si="6"/>
        <v>0</v>
      </c>
      <c r="QG29" s="3">
        <f t="shared" si="6"/>
        <v>0</v>
      </c>
      <c r="QH29" s="3">
        <f t="shared" si="6"/>
        <v>0</v>
      </c>
      <c r="QI29" s="3">
        <f t="shared" ref="QI29:ST29" si="7">SUM(QI14:QI28)</f>
        <v>0</v>
      </c>
      <c r="QJ29" s="3">
        <f t="shared" si="7"/>
        <v>0</v>
      </c>
      <c r="QK29" s="3">
        <f t="shared" si="7"/>
        <v>0</v>
      </c>
      <c r="QL29" s="3">
        <f t="shared" si="7"/>
        <v>0</v>
      </c>
      <c r="QM29" s="3">
        <f t="shared" si="7"/>
        <v>0</v>
      </c>
      <c r="QN29" s="3">
        <f t="shared" si="7"/>
        <v>0</v>
      </c>
      <c r="QO29" s="3">
        <f t="shared" si="7"/>
        <v>0</v>
      </c>
      <c r="QP29" s="3">
        <f t="shared" si="7"/>
        <v>0</v>
      </c>
      <c r="QQ29" s="3">
        <f t="shared" si="7"/>
        <v>0</v>
      </c>
      <c r="QR29" s="3">
        <f t="shared" si="7"/>
        <v>0</v>
      </c>
      <c r="QS29" s="3">
        <f t="shared" si="7"/>
        <v>0</v>
      </c>
      <c r="QT29" s="3">
        <f t="shared" si="7"/>
        <v>0</v>
      </c>
      <c r="QU29" s="3">
        <f t="shared" si="7"/>
        <v>0</v>
      </c>
      <c r="QV29" s="3">
        <f t="shared" si="7"/>
        <v>0</v>
      </c>
      <c r="QW29" s="3">
        <f t="shared" si="7"/>
        <v>0</v>
      </c>
      <c r="QX29" s="3">
        <f t="shared" si="7"/>
        <v>0</v>
      </c>
      <c r="QY29" s="3">
        <f t="shared" si="7"/>
        <v>0</v>
      </c>
      <c r="QZ29" s="3">
        <f t="shared" si="7"/>
        <v>0</v>
      </c>
      <c r="RA29" s="3">
        <f t="shared" si="7"/>
        <v>0</v>
      </c>
      <c r="RB29" s="3">
        <f t="shared" si="7"/>
        <v>0</v>
      </c>
      <c r="RC29" s="3">
        <f t="shared" si="7"/>
        <v>0</v>
      </c>
      <c r="RD29" s="3">
        <f t="shared" si="7"/>
        <v>0</v>
      </c>
      <c r="RE29" s="3">
        <f t="shared" si="7"/>
        <v>0</v>
      </c>
      <c r="RF29" s="3">
        <f t="shared" si="7"/>
        <v>0</v>
      </c>
      <c r="RG29" s="3">
        <f t="shared" si="7"/>
        <v>0</v>
      </c>
      <c r="RH29" s="3">
        <f t="shared" si="7"/>
        <v>0</v>
      </c>
      <c r="RI29" s="3">
        <f t="shared" si="7"/>
        <v>0</v>
      </c>
      <c r="RJ29" s="3">
        <f t="shared" si="7"/>
        <v>0</v>
      </c>
      <c r="RK29" s="3">
        <f t="shared" si="7"/>
        <v>0</v>
      </c>
      <c r="RL29" s="3">
        <f t="shared" si="7"/>
        <v>0</v>
      </c>
      <c r="RM29" s="3">
        <f t="shared" si="7"/>
        <v>0</v>
      </c>
      <c r="RN29" s="3">
        <f t="shared" si="7"/>
        <v>0</v>
      </c>
      <c r="RO29" s="3">
        <f t="shared" si="7"/>
        <v>0</v>
      </c>
      <c r="RP29" s="3">
        <f t="shared" si="7"/>
        <v>0</v>
      </c>
      <c r="RQ29" s="3">
        <f t="shared" si="7"/>
        <v>0</v>
      </c>
      <c r="RR29" s="3">
        <f t="shared" si="7"/>
        <v>0</v>
      </c>
      <c r="RS29" s="3">
        <f t="shared" si="7"/>
        <v>0</v>
      </c>
      <c r="RT29" s="3">
        <f t="shared" si="7"/>
        <v>0</v>
      </c>
      <c r="RU29" s="3">
        <f t="shared" si="7"/>
        <v>0</v>
      </c>
      <c r="RV29" s="3">
        <f t="shared" si="7"/>
        <v>0</v>
      </c>
      <c r="RW29" s="3">
        <f t="shared" si="7"/>
        <v>0</v>
      </c>
      <c r="RX29" s="3">
        <f t="shared" si="7"/>
        <v>0</v>
      </c>
      <c r="RY29" s="3">
        <f t="shared" si="7"/>
        <v>0</v>
      </c>
      <c r="RZ29" s="3">
        <f t="shared" si="7"/>
        <v>0</v>
      </c>
      <c r="SA29" s="3">
        <f t="shared" si="7"/>
        <v>0</v>
      </c>
      <c r="SB29" s="3">
        <f t="shared" si="7"/>
        <v>0</v>
      </c>
      <c r="SC29" s="3">
        <f t="shared" si="7"/>
        <v>0</v>
      </c>
      <c r="SD29" s="3">
        <f t="shared" si="7"/>
        <v>0</v>
      </c>
      <c r="SE29" s="3">
        <f t="shared" si="7"/>
        <v>0</v>
      </c>
      <c r="SF29" s="3">
        <f t="shared" si="7"/>
        <v>0</v>
      </c>
      <c r="SG29" s="3">
        <f t="shared" si="7"/>
        <v>0</v>
      </c>
      <c r="SH29" s="3">
        <f t="shared" si="7"/>
        <v>0</v>
      </c>
      <c r="SI29" s="3">
        <f t="shared" si="7"/>
        <v>0</v>
      </c>
      <c r="SJ29" s="3">
        <f t="shared" si="7"/>
        <v>0</v>
      </c>
      <c r="SK29" s="3">
        <f t="shared" si="7"/>
        <v>0</v>
      </c>
      <c r="SL29" s="3">
        <f t="shared" si="7"/>
        <v>0</v>
      </c>
      <c r="SM29" s="3">
        <f t="shared" si="7"/>
        <v>0</v>
      </c>
      <c r="SN29" s="3">
        <f t="shared" si="7"/>
        <v>0</v>
      </c>
      <c r="SO29" s="3">
        <f t="shared" si="7"/>
        <v>0</v>
      </c>
      <c r="SP29" s="3">
        <f t="shared" si="7"/>
        <v>0</v>
      </c>
      <c r="SQ29" s="3">
        <f t="shared" si="7"/>
        <v>0</v>
      </c>
      <c r="SR29" s="3">
        <f t="shared" si="7"/>
        <v>0</v>
      </c>
      <c r="SS29" s="3">
        <f t="shared" si="7"/>
        <v>0</v>
      </c>
      <c r="ST29" s="3">
        <f t="shared" si="7"/>
        <v>0</v>
      </c>
      <c r="SU29" s="3">
        <f t="shared" ref="SU29:VF29" si="8">SUM(SU14:SU28)</f>
        <v>0</v>
      </c>
      <c r="SV29" s="3">
        <f t="shared" si="8"/>
        <v>0</v>
      </c>
      <c r="SW29" s="3">
        <f t="shared" si="8"/>
        <v>0</v>
      </c>
      <c r="SX29" s="3">
        <f t="shared" si="8"/>
        <v>0</v>
      </c>
      <c r="SY29" s="3">
        <f t="shared" si="8"/>
        <v>0</v>
      </c>
      <c r="SZ29" s="3">
        <f t="shared" si="8"/>
        <v>0</v>
      </c>
      <c r="TA29" s="3">
        <f t="shared" si="8"/>
        <v>0</v>
      </c>
      <c r="TB29" s="3">
        <f t="shared" si="8"/>
        <v>0</v>
      </c>
      <c r="TC29" s="3">
        <f t="shared" si="8"/>
        <v>0</v>
      </c>
      <c r="TD29" s="3">
        <f t="shared" si="8"/>
        <v>0</v>
      </c>
      <c r="TE29" s="3">
        <f t="shared" si="8"/>
        <v>0</v>
      </c>
      <c r="TF29" s="3">
        <f t="shared" si="8"/>
        <v>0</v>
      </c>
      <c r="TG29" s="3">
        <f t="shared" si="8"/>
        <v>0</v>
      </c>
      <c r="TH29" s="3">
        <f t="shared" si="8"/>
        <v>0</v>
      </c>
      <c r="TI29" s="3">
        <f t="shared" si="8"/>
        <v>0</v>
      </c>
      <c r="TJ29" s="3">
        <f t="shared" si="8"/>
        <v>0</v>
      </c>
      <c r="TK29" s="3">
        <f t="shared" si="8"/>
        <v>0</v>
      </c>
      <c r="TL29" s="3">
        <f t="shared" si="8"/>
        <v>0</v>
      </c>
      <c r="TM29" s="3">
        <f t="shared" si="8"/>
        <v>0</v>
      </c>
      <c r="TN29" s="3">
        <f t="shared" si="8"/>
        <v>0</v>
      </c>
      <c r="TO29" s="3">
        <f t="shared" si="8"/>
        <v>0</v>
      </c>
      <c r="TP29" s="3">
        <f t="shared" si="8"/>
        <v>0</v>
      </c>
      <c r="TQ29" s="3">
        <f t="shared" si="8"/>
        <v>0</v>
      </c>
      <c r="TR29" s="3">
        <f t="shared" si="8"/>
        <v>0</v>
      </c>
      <c r="TS29" s="3">
        <f t="shared" si="8"/>
        <v>0</v>
      </c>
      <c r="TT29" s="3">
        <f t="shared" si="8"/>
        <v>0</v>
      </c>
      <c r="TU29" s="3">
        <f t="shared" si="8"/>
        <v>0</v>
      </c>
      <c r="TV29" s="3">
        <f t="shared" si="8"/>
        <v>0</v>
      </c>
      <c r="TW29" s="3">
        <f t="shared" si="8"/>
        <v>0</v>
      </c>
      <c r="TX29" s="3">
        <f t="shared" si="8"/>
        <v>0</v>
      </c>
      <c r="TY29" s="3">
        <f t="shared" si="8"/>
        <v>0</v>
      </c>
      <c r="TZ29" s="3">
        <f t="shared" si="8"/>
        <v>0</v>
      </c>
      <c r="UA29" s="3">
        <f t="shared" si="8"/>
        <v>0</v>
      </c>
      <c r="UB29" s="3">
        <f t="shared" si="8"/>
        <v>0</v>
      </c>
      <c r="UC29" s="3">
        <f t="shared" si="8"/>
        <v>0</v>
      </c>
      <c r="UD29" s="3">
        <f t="shared" si="8"/>
        <v>0</v>
      </c>
      <c r="UE29" s="3">
        <f t="shared" si="8"/>
        <v>0</v>
      </c>
      <c r="UF29" s="3">
        <f t="shared" si="8"/>
        <v>0</v>
      </c>
      <c r="UG29" s="3">
        <f t="shared" si="8"/>
        <v>0</v>
      </c>
      <c r="UH29" s="3">
        <f t="shared" si="8"/>
        <v>0</v>
      </c>
      <c r="UI29" s="3">
        <f t="shared" si="8"/>
        <v>0</v>
      </c>
      <c r="UJ29" s="3">
        <f t="shared" si="8"/>
        <v>0</v>
      </c>
      <c r="UK29" s="3">
        <f t="shared" si="8"/>
        <v>0</v>
      </c>
      <c r="UL29" s="3">
        <f t="shared" si="8"/>
        <v>0</v>
      </c>
      <c r="UM29" s="3">
        <f t="shared" si="8"/>
        <v>0</v>
      </c>
      <c r="UN29" s="3">
        <f t="shared" si="8"/>
        <v>0</v>
      </c>
      <c r="UO29" s="3">
        <f t="shared" si="8"/>
        <v>0</v>
      </c>
      <c r="UP29" s="3">
        <f t="shared" si="8"/>
        <v>0</v>
      </c>
      <c r="UQ29" s="3">
        <f t="shared" si="8"/>
        <v>0</v>
      </c>
      <c r="UR29" s="3">
        <f t="shared" si="8"/>
        <v>0</v>
      </c>
      <c r="US29" s="3">
        <f t="shared" si="8"/>
        <v>0</v>
      </c>
      <c r="UT29" s="3">
        <f t="shared" si="8"/>
        <v>0</v>
      </c>
      <c r="UU29" s="3">
        <f t="shared" si="8"/>
        <v>0</v>
      </c>
      <c r="UV29" s="3">
        <f t="shared" si="8"/>
        <v>0</v>
      </c>
      <c r="UW29" s="3">
        <f t="shared" si="8"/>
        <v>0</v>
      </c>
      <c r="UX29" s="3">
        <f t="shared" si="8"/>
        <v>0</v>
      </c>
      <c r="UY29" s="3">
        <f t="shared" si="8"/>
        <v>0</v>
      </c>
      <c r="UZ29" s="3">
        <f t="shared" si="8"/>
        <v>0</v>
      </c>
      <c r="VA29" s="3">
        <f t="shared" si="8"/>
        <v>0</v>
      </c>
      <c r="VB29" s="3">
        <f t="shared" si="8"/>
        <v>0</v>
      </c>
      <c r="VC29" s="3">
        <f t="shared" si="8"/>
        <v>0</v>
      </c>
      <c r="VD29" s="3">
        <f t="shared" si="8"/>
        <v>0</v>
      </c>
      <c r="VE29" s="3">
        <f t="shared" si="8"/>
        <v>0</v>
      </c>
      <c r="VF29" s="3">
        <f t="shared" si="8"/>
        <v>0</v>
      </c>
      <c r="VG29" s="3">
        <f t="shared" ref="VG29:XR29" si="9">SUM(VG14:VG28)</f>
        <v>0</v>
      </c>
      <c r="VH29" s="3">
        <f t="shared" si="9"/>
        <v>0</v>
      </c>
      <c r="VI29" s="3">
        <f t="shared" si="9"/>
        <v>0</v>
      </c>
      <c r="VJ29" s="3">
        <f t="shared" si="9"/>
        <v>0</v>
      </c>
      <c r="VK29" s="3">
        <f t="shared" si="9"/>
        <v>0</v>
      </c>
      <c r="VL29" s="3">
        <f t="shared" si="9"/>
        <v>0</v>
      </c>
      <c r="VM29" s="3">
        <f t="shared" si="9"/>
        <v>0</v>
      </c>
      <c r="VN29" s="3">
        <f t="shared" si="9"/>
        <v>0</v>
      </c>
      <c r="VO29" s="3">
        <f t="shared" si="9"/>
        <v>0</v>
      </c>
      <c r="VP29" s="3">
        <f t="shared" si="9"/>
        <v>0</v>
      </c>
      <c r="VQ29" s="3">
        <f t="shared" si="9"/>
        <v>0</v>
      </c>
      <c r="VR29" s="3">
        <f t="shared" si="9"/>
        <v>0</v>
      </c>
      <c r="VS29" s="3">
        <f t="shared" si="9"/>
        <v>0</v>
      </c>
      <c r="VT29" s="3">
        <f t="shared" si="9"/>
        <v>0</v>
      </c>
      <c r="VU29" s="3">
        <f t="shared" si="9"/>
        <v>0</v>
      </c>
      <c r="VV29" s="3">
        <f t="shared" si="9"/>
        <v>0</v>
      </c>
      <c r="VW29" s="3">
        <f t="shared" si="9"/>
        <v>0</v>
      </c>
      <c r="VX29" s="3">
        <f t="shared" si="9"/>
        <v>0</v>
      </c>
      <c r="VY29" s="3">
        <f t="shared" si="9"/>
        <v>0</v>
      </c>
      <c r="VZ29" s="3">
        <f t="shared" si="9"/>
        <v>0</v>
      </c>
      <c r="WA29" s="3">
        <f t="shared" si="9"/>
        <v>0</v>
      </c>
      <c r="WB29" s="3">
        <f t="shared" si="9"/>
        <v>0</v>
      </c>
      <c r="WC29" s="3">
        <f t="shared" si="9"/>
        <v>0</v>
      </c>
      <c r="WD29" s="3">
        <f t="shared" si="9"/>
        <v>0</v>
      </c>
      <c r="WE29" s="3">
        <f t="shared" si="9"/>
        <v>0</v>
      </c>
      <c r="WF29" s="3">
        <f t="shared" si="9"/>
        <v>0</v>
      </c>
      <c r="WG29" s="3">
        <f t="shared" si="9"/>
        <v>0</v>
      </c>
      <c r="WH29" s="3">
        <f t="shared" si="9"/>
        <v>0</v>
      </c>
      <c r="WI29" s="3">
        <f t="shared" si="9"/>
        <v>0</v>
      </c>
      <c r="WJ29" s="3">
        <f t="shared" si="9"/>
        <v>0</v>
      </c>
      <c r="WK29" s="3">
        <f t="shared" si="9"/>
        <v>0</v>
      </c>
      <c r="WL29" s="3">
        <f t="shared" si="9"/>
        <v>0</v>
      </c>
      <c r="WM29" s="3">
        <f t="shared" si="9"/>
        <v>0</v>
      </c>
      <c r="WN29" s="3">
        <f t="shared" si="9"/>
        <v>0</v>
      </c>
      <c r="WO29" s="3">
        <f t="shared" si="9"/>
        <v>0</v>
      </c>
      <c r="WP29" s="3">
        <f t="shared" si="9"/>
        <v>0</v>
      </c>
      <c r="WQ29" s="3">
        <f t="shared" si="9"/>
        <v>0</v>
      </c>
      <c r="WR29" s="3">
        <f t="shared" si="9"/>
        <v>0</v>
      </c>
      <c r="WS29" s="3">
        <f t="shared" si="9"/>
        <v>0</v>
      </c>
      <c r="WT29" s="3">
        <f t="shared" si="9"/>
        <v>0</v>
      </c>
      <c r="WU29" s="3">
        <f t="shared" si="9"/>
        <v>0</v>
      </c>
      <c r="WV29" s="3">
        <f t="shared" si="9"/>
        <v>0</v>
      </c>
      <c r="WW29" s="3">
        <f t="shared" si="9"/>
        <v>0</v>
      </c>
      <c r="WX29" s="3">
        <f t="shared" si="9"/>
        <v>0</v>
      </c>
      <c r="WY29" s="3">
        <f t="shared" si="9"/>
        <v>0</v>
      </c>
      <c r="WZ29" s="3">
        <f t="shared" si="9"/>
        <v>0</v>
      </c>
      <c r="XA29" s="3">
        <f t="shared" si="9"/>
        <v>0</v>
      </c>
      <c r="XB29" s="3">
        <f t="shared" si="9"/>
        <v>0</v>
      </c>
      <c r="XC29" s="3">
        <f t="shared" si="9"/>
        <v>0</v>
      </c>
      <c r="XD29" s="3">
        <f t="shared" si="9"/>
        <v>0</v>
      </c>
      <c r="XE29" s="3">
        <f t="shared" si="9"/>
        <v>0</v>
      </c>
      <c r="XF29" s="3">
        <f t="shared" si="9"/>
        <v>0</v>
      </c>
      <c r="XG29" s="3">
        <f t="shared" si="9"/>
        <v>0</v>
      </c>
      <c r="XH29" s="3">
        <f t="shared" si="9"/>
        <v>0</v>
      </c>
      <c r="XI29" s="3">
        <f t="shared" si="9"/>
        <v>0</v>
      </c>
      <c r="XJ29" s="3">
        <f t="shared" si="9"/>
        <v>0</v>
      </c>
      <c r="XK29" s="3">
        <f t="shared" si="9"/>
        <v>0</v>
      </c>
      <c r="XL29" s="3">
        <f t="shared" si="9"/>
        <v>0</v>
      </c>
      <c r="XM29" s="3">
        <f t="shared" si="9"/>
        <v>0</v>
      </c>
      <c r="XN29" s="3">
        <f t="shared" si="9"/>
        <v>0</v>
      </c>
      <c r="XO29" s="3">
        <f t="shared" si="9"/>
        <v>0</v>
      </c>
      <c r="XP29" s="3">
        <f t="shared" si="9"/>
        <v>0</v>
      </c>
      <c r="XQ29" s="3">
        <f t="shared" si="9"/>
        <v>0</v>
      </c>
      <c r="XR29" s="3">
        <f t="shared" si="9"/>
        <v>0</v>
      </c>
      <c r="XS29" s="3">
        <f t="shared" ref="XS29:AAD29" si="10">SUM(XS14:XS28)</f>
        <v>0</v>
      </c>
      <c r="XT29" s="3">
        <f t="shared" si="10"/>
        <v>0</v>
      </c>
      <c r="XU29" s="3">
        <f t="shared" si="10"/>
        <v>0</v>
      </c>
      <c r="XV29" s="3">
        <f t="shared" si="10"/>
        <v>0</v>
      </c>
      <c r="XW29" s="3">
        <f t="shared" si="10"/>
        <v>0</v>
      </c>
      <c r="XX29" s="3">
        <f t="shared" si="10"/>
        <v>0</v>
      </c>
      <c r="XY29" s="3">
        <f t="shared" si="10"/>
        <v>0</v>
      </c>
      <c r="XZ29" s="3">
        <f t="shared" si="10"/>
        <v>0</v>
      </c>
      <c r="YA29" s="3">
        <f t="shared" si="10"/>
        <v>0</v>
      </c>
      <c r="YB29" s="3">
        <f t="shared" si="10"/>
        <v>0</v>
      </c>
      <c r="YC29" s="3">
        <f t="shared" si="10"/>
        <v>0</v>
      </c>
      <c r="YD29" s="3">
        <f t="shared" si="10"/>
        <v>0</v>
      </c>
      <c r="YE29" s="3">
        <f t="shared" si="10"/>
        <v>0</v>
      </c>
      <c r="YF29" s="3">
        <f t="shared" si="10"/>
        <v>0</v>
      </c>
      <c r="YG29" s="3">
        <f t="shared" si="10"/>
        <v>0</v>
      </c>
      <c r="YH29" s="3">
        <f t="shared" si="10"/>
        <v>0</v>
      </c>
      <c r="YI29" s="3">
        <f t="shared" si="10"/>
        <v>0</v>
      </c>
      <c r="YJ29" s="3">
        <f t="shared" si="10"/>
        <v>0</v>
      </c>
      <c r="YK29" s="3">
        <f t="shared" si="10"/>
        <v>0</v>
      </c>
      <c r="YL29" s="3">
        <f t="shared" si="10"/>
        <v>0</v>
      </c>
      <c r="YM29" s="3">
        <f t="shared" si="10"/>
        <v>0</v>
      </c>
      <c r="YN29" s="3">
        <f t="shared" si="10"/>
        <v>0</v>
      </c>
      <c r="YO29" s="3">
        <f t="shared" si="10"/>
        <v>0</v>
      </c>
      <c r="YP29" s="3">
        <f t="shared" si="10"/>
        <v>0</v>
      </c>
      <c r="YQ29" s="3">
        <f t="shared" si="10"/>
        <v>0</v>
      </c>
      <c r="YR29" s="3">
        <f t="shared" si="10"/>
        <v>0</v>
      </c>
      <c r="YS29" s="3">
        <f t="shared" si="10"/>
        <v>0</v>
      </c>
      <c r="YT29" s="3">
        <f t="shared" si="10"/>
        <v>0</v>
      </c>
      <c r="YU29" s="3">
        <f t="shared" si="10"/>
        <v>0</v>
      </c>
      <c r="YV29" s="3">
        <f t="shared" si="10"/>
        <v>0</v>
      </c>
      <c r="YW29" s="3">
        <f t="shared" si="10"/>
        <v>0</v>
      </c>
      <c r="YX29" s="3">
        <f t="shared" si="10"/>
        <v>0</v>
      </c>
      <c r="YY29" s="3">
        <f t="shared" si="10"/>
        <v>0</v>
      </c>
      <c r="YZ29" s="3">
        <f t="shared" si="10"/>
        <v>0</v>
      </c>
      <c r="ZA29" s="3">
        <f t="shared" si="10"/>
        <v>0</v>
      </c>
      <c r="ZB29" s="3">
        <f t="shared" si="10"/>
        <v>0</v>
      </c>
      <c r="ZC29" s="3">
        <f t="shared" si="10"/>
        <v>0</v>
      </c>
      <c r="ZD29" s="3">
        <f t="shared" si="10"/>
        <v>0</v>
      </c>
      <c r="ZE29" s="3">
        <f t="shared" si="10"/>
        <v>0</v>
      </c>
      <c r="ZF29" s="3">
        <f t="shared" si="10"/>
        <v>0</v>
      </c>
      <c r="ZG29" s="3">
        <f t="shared" si="10"/>
        <v>0</v>
      </c>
      <c r="ZH29" s="3">
        <f t="shared" si="10"/>
        <v>0</v>
      </c>
      <c r="ZI29" s="3">
        <f t="shared" si="10"/>
        <v>0</v>
      </c>
      <c r="ZJ29" s="3">
        <f t="shared" si="10"/>
        <v>0</v>
      </c>
      <c r="ZK29" s="3">
        <f t="shared" si="10"/>
        <v>0</v>
      </c>
      <c r="ZL29" s="3">
        <f t="shared" si="10"/>
        <v>0</v>
      </c>
      <c r="ZM29" s="3">
        <f t="shared" si="10"/>
        <v>0</v>
      </c>
      <c r="ZN29" s="3">
        <f t="shared" si="10"/>
        <v>0</v>
      </c>
      <c r="ZO29" s="3">
        <f t="shared" si="10"/>
        <v>0</v>
      </c>
      <c r="ZP29" s="3">
        <f t="shared" si="10"/>
        <v>0</v>
      </c>
      <c r="ZQ29" s="3">
        <f t="shared" si="10"/>
        <v>0</v>
      </c>
      <c r="ZR29" s="3">
        <f t="shared" si="10"/>
        <v>0</v>
      </c>
      <c r="ZS29" s="3">
        <f t="shared" si="10"/>
        <v>0</v>
      </c>
      <c r="ZT29" s="3">
        <f t="shared" si="10"/>
        <v>0</v>
      </c>
      <c r="ZU29" s="3">
        <f t="shared" si="10"/>
        <v>0</v>
      </c>
      <c r="ZV29" s="3">
        <f t="shared" si="10"/>
        <v>0</v>
      </c>
      <c r="ZW29" s="3">
        <f t="shared" si="10"/>
        <v>0</v>
      </c>
      <c r="ZX29" s="3">
        <f t="shared" si="10"/>
        <v>0</v>
      </c>
      <c r="ZY29" s="3">
        <f t="shared" si="10"/>
        <v>0</v>
      </c>
      <c r="ZZ29" s="3">
        <f t="shared" si="10"/>
        <v>0</v>
      </c>
      <c r="AAA29" s="3">
        <f t="shared" si="10"/>
        <v>0</v>
      </c>
      <c r="AAB29" s="3">
        <f t="shared" si="10"/>
        <v>0</v>
      </c>
      <c r="AAC29" s="3">
        <f t="shared" si="10"/>
        <v>0</v>
      </c>
      <c r="AAD29" s="3">
        <f t="shared" si="10"/>
        <v>0</v>
      </c>
      <c r="AAE29" s="3">
        <f t="shared" ref="AAE29" si="11">SUM(AAE14:AAE28)</f>
        <v>0</v>
      </c>
    </row>
    <row r="30" spans="1:707" ht="44.5" customHeight="1" x14ac:dyDescent="0.35">
      <c r="A30" s="92" t="s">
        <v>3245</v>
      </c>
      <c r="B30" s="93"/>
      <c r="C30" s="11">
        <f>C29/25%</f>
        <v>0</v>
      </c>
      <c r="D30" s="11">
        <f t="shared" ref="D30:BO30" si="12">D29/25%</f>
        <v>0</v>
      </c>
      <c r="E30" s="11">
        <f t="shared" si="12"/>
        <v>0</v>
      </c>
      <c r="F30" s="11">
        <f t="shared" si="12"/>
        <v>0</v>
      </c>
      <c r="G30" s="11">
        <f t="shared" si="12"/>
        <v>0</v>
      </c>
      <c r="H30" s="11">
        <f t="shared" si="12"/>
        <v>0</v>
      </c>
      <c r="I30" s="11">
        <f t="shared" si="12"/>
        <v>0</v>
      </c>
      <c r="J30" s="11">
        <f t="shared" si="12"/>
        <v>0</v>
      </c>
      <c r="K30" s="11">
        <f t="shared" si="12"/>
        <v>0</v>
      </c>
      <c r="L30" s="11">
        <f t="shared" si="12"/>
        <v>0</v>
      </c>
      <c r="M30" s="11">
        <f t="shared" si="12"/>
        <v>0</v>
      </c>
      <c r="N30" s="11">
        <f t="shared" si="12"/>
        <v>0</v>
      </c>
      <c r="O30" s="11">
        <f t="shared" si="12"/>
        <v>0</v>
      </c>
      <c r="P30" s="11">
        <f t="shared" si="12"/>
        <v>0</v>
      </c>
      <c r="Q30" s="11">
        <f t="shared" si="12"/>
        <v>0</v>
      </c>
      <c r="R30" s="11">
        <f t="shared" si="12"/>
        <v>0</v>
      </c>
      <c r="S30" s="11">
        <f t="shared" si="12"/>
        <v>0</v>
      </c>
      <c r="T30" s="11">
        <f t="shared" si="12"/>
        <v>0</v>
      </c>
      <c r="U30" s="11">
        <f t="shared" si="12"/>
        <v>0</v>
      </c>
      <c r="V30" s="11">
        <f t="shared" si="12"/>
        <v>0</v>
      </c>
      <c r="W30" s="11">
        <f t="shared" si="12"/>
        <v>0</v>
      </c>
      <c r="X30" s="11">
        <f t="shared" si="12"/>
        <v>0</v>
      </c>
      <c r="Y30" s="11">
        <f t="shared" si="12"/>
        <v>0</v>
      </c>
      <c r="Z30" s="11">
        <f t="shared" si="12"/>
        <v>0</v>
      </c>
      <c r="AA30" s="11">
        <f t="shared" si="12"/>
        <v>0</v>
      </c>
      <c r="AB30" s="11">
        <f t="shared" si="12"/>
        <v>0</v>
      </c>
      <c r="AC30" s="11">
        <f t="shared" si="12"/>
        <v>0</v>
      </c>
      <c r="AD30" s="11">
        <f t="shared" si="12"/>
        <v>0</v>
      </c>
      <c r="AE30" s="11">
        <f t="shared" si="12"/>
        <v>0</v>
      </c>
      <c r="AF30" s="11">
        <f t="shared" si="12"/>
        <v>0</v>
      </c>
      <c r="AG30" s="11">
        <f t="shared" si="12"/>
        <v>0</v>
      </c>
      <c r="AH30" s="11">
        <f t="shared" si="12"/>
        <v>0</v>
      </c>
      <c r="AI30" s="11">
        <f t="shared" si="12"/>
        <v>0</v>
      </c>
      <c r="AJ30" s="11">
        <f t="shared" si="12"/>
        <v>0</v>
      </c>
      <c r="AK30" s="11">
        <f t="shared" si="12"/>
        <v>0</v>
      </c>
      <c r="AL30" s="11">
        <f t="shared" si="12"/>
        <v>0</v>
      </c>
      <c r="AM30" s="11">
        <f t="shared" si="12"/>
        <v>0</v>
      </c>
      <c r="AN30" s="11">
        <f t="shared" si="12"/>
        <v>0</v>
      </c>
      <c r="AO30" s="11">
        <f t="shared" si="12"/>
        <v>0</v>
      </c>
      <c r="AP30" s="11">
        <f t="shared" si="12"/>
        <v>0</v>
      </c>
      <c r="AQ30" s="11">
        <f t="shared" si="12"/>
        <v>0</v>
      </c>
      <c r="AR30" s="11">
        <f t="shared" si="12"/>
        <v>0</v>
      </c>
      <c r="AS30" s="11">
        <f t="shared" si="12"/>
        <v>0</v>
      </c>
      <c r="AT30" s="11">
        <f t="shared" si="12"/>
        <v>0</v>
      </c>
      <c r="AU30" s="11">
        <f t="shared" si="12"/>
        <v>0</v>
      </c>
      <c r="AV30" s="11">
        <f t="shared" si="12"/>
        <v>0</v>
      </c>
      <c r="AW30" s="11">
        <f t="shared" si="12"/>
        <v>0</v>
      </c>
      <c r="AX30" s="11">
        <f t="shared" si="12"/>
        <v>0</v>
      </c>
      <c r="AY30" s="11">
        <f t="shared" si="12"/>
        <v>0</v>
      </c>
      <c r="AZ30" s="11">
        <f t="shared" si="12"/>
        <v>0</v>
      </c>
      <c r="BA30" s="11">
        <f t="shared" si="12"/>
        <v>0</v>
      </c>
      <c r="BB30" s="11">
        <f t="shared" si="12"/>
        <v>0</v>
      </c>
      <c r="BC30" s="11">
        <f t="shared" si="12"/>
        <v>0</v>
      </c>
      <c r="BD30" s="11">
        <f t="shared" si="12"/>
        <v>0</v>
      </c>
      <c r="BE30" s="11">
        <f t="shared" si="12"/>
        <v>0</v>
      </c>
      <c r="BF30" s="11">
        <f t="shared" si="12"/>
        <v>0</v>
      </c>
      <c r="BG30" s="11">
        <f t="shared" si="12"/>
        <v>0</v>
      </c>
      <c r="BH30" s="11">
        <f t="shared" si="12"/>
        <v>0</v>
      </c>
      <c r="BI30" s="11">
        <f t="shared" si="12"/>
        <v>0</v>
      </c>
      <c r="BJ30" s="11">
        <f t="shared" si="12"/>
        <v>0</v>
      </c>
      <c r="BK30" s="11">
        <f t="shared" si="12"/>
        <v>0</v>
      </c>
      <c r="BL30" s="11">
        <f t="shared" si="12"/>
        <v>0</v>
      </c>
      <c r="BM30" s="11">
        <f t="shared" si="12"/>
        <v>0</v>
      </c>
      <c r="BN30" s="11">
        <f t="shared" si="12"/>
        <v>0</v>
      </c>
      <c r="BO30" s="11">
        <f t="shared" si="12"/>
        <v>0</v>
      </c>
      <c r="BP30" s="11">
        <f t="shared" ref="BP30:EA30" si="13">BP29/25%</f>
        <v>0</v>
      </c>
      <c r="BQ30" s="11">
        <f t="shared" si="13"/>
        <v>0</v>
      </c>
      <c r="BR30" s="11">
        <f t="shared" si="13"/>
        <v>0</v>
      </c>
      <c r="BS30" s="11">
        <f t="shared" si="13"/>
        <v>0</v>
      </c>
      <c r="BT30" s="11">
        <f t="shared" si="13"/>
        <v>0</v>
      </c>
      <c r="BU30" s="11">
        <f t="shared" si="13"/>
        <v>0</v>
      </c>
      <c r="BV30" s="11">
        <f t="shared" si="13"/>
        <v>0</v>
      </c>
      <c r="BW30" s="11">
        <f t="shared" si="13"/>
        <v>0</v>
      </c>
      <c r="BX30" s="11">
        <f t="shared" si="13"/>
        <v>0</v>
      </c>
      <c r="BY30" s="11">
        <f t="shared" si="13"/>
        <v>0</v>
      </c>
      <c r="BZ30" s="11">
        <f t="shared" si="13"/>
        <v>0</v>
      </c>
      <c r="CA30" s="11">
        <f t="shared" si="13"/>
        <v>0</v>
      </c>
      <c r="CB30" s="11">
        <f t="shared" si="13"/>
        <v>0</v>
      </c>
      <c r="CC30" s="11">
        <f t="shared" si="13"/>
        <v>0</v>
      </c>
      <c r="CD30" s="11">
        <f t="shared" si="13"/>
        <v>0</v>
      </c>
      <c r="CE30" s="11">
        <f t="shared" si="13"/>
        <v>0</v>
      </c>
      <c r="CF30" s="11">
        <f t="shared" si="13"/>
        <v>0</v>
      </c>
      <c r="CG30" s="11">
        <f t="shared" si="13"/>
        <v>0</v>
      </c>
      <c r="CH30" s="11">
        <f t="shared" si="13"/>
        <v>0</v>
      </c>
      <c r="CI30" s="11">
        <f t="shared" si="13"/>
        <v>0</v>
      </c>
      <c r="CJ30" s="11">
        <f t="shared" si="13"/>
        <v>0</v>
      </c>
      <c r="CK30" s="11">
        <f t="shared" si="13"/>
        <v>0</v>
      </c>
      <c r="CL30" s="11">
        <f t="shared" si="13"/>
        <v>0</v>
      </c>
      <c r="CM30" s="11">
        <f t="shared" si="13"/>
        <v>0</v>
      </c>
      <c r="CN30" s="11">
        <f t="shared" si="13"/>
        <v>0</v>
      </c>
      <c r="CO30" s="11">
        <f t="shared" si="13"/>
        <v>0</v>
      </c>
      <c r="CP30" s="11">
        <f t="shared" si="13"/>
        <v>0</v>
      </c>
      <c r="CQ30" s="11">
        <f t="shared" si="13"/>
        <v>0</v>
      </c>
      <c r="CR30" s="11">
        <f t="shared" si="13"/>
        <v>0</v>
      </c>
      <c r="CS30" s="11">
        <f t="shared" si="13"/>
        <v>0</v>
      </c>
      <c r="CT30" s="11">
        <f t="shared" si="13"/>
        <v>0</v>
      </c>
      <c r="CU30" s="11">
        <f t="shared" si="13"/>
        <v>0</v>
      </c>
      <c r="CV30" s="11">
        <f t="shared" si="13"/>
        <v>0</v>
      </c>
      <c r="CW30" s="11">
        <f t="shared" si="13"/>
        <v>0</v>
      </c>
      <c r="CX30" s="11">
        <f t="shared" si="13"/>
        <v>0</v>
      </c>
      <c r="CY30" s="11">
        <f t="shared" si="13"/>
        <v>0</v>
      </c>
      <c r="CZ30" s="11">
        <f t="shared" si="13"/>
        <v>0</v>
      </c>
      <c r="DA30" s="11">
        <f t="shared" si="13"/>
        <v>0</v>
      </c>
      <c r="DB30" s="11">
        <f t="shared" si="13"/>
        <v>0</v>
      </c>
      <c r="DC30" s="11">
        <f t="shared" si="13"/>
        <v>0</v>
      </c>
      <c r="DD30" s="11">
        <f t="shared" si="13"/>
        <v>0</v>
      </c>
      <c r="DE30" s="11">
        <f t="shared" si="13"/>
        <v>0</v>
      </c>
      <c r="DF30" s="11">
        <f t="shared" si="13"/>
        <v>0</v>
      </c>
      <c r="DG30" s="11">
        <f t="shared" si="13"/>
        <v>0</v>
      </c>
      <c r="DH30" s="11">
        <f t="shared" si="13"/>
        <v>0</v>
      </c>
      <c r="DI30" s="11">
        <f t="shared" si="13"/>
        <v>0</v>
      </c>
      <c r="DJ30" s="11">
        <f t="shared" si="13"/>
        <v>0</v>
      </c>
      <c r="DK30" s="11">
        <f t="shared" si="13"/>
        <v>0</v>
      </c>
      <c r="DL30" s="11">
        <f t="shared" si="13"/>
        <v>0</v>
      </c>
      <c r="DM30" s="11">
        <f t="shared" si="13"/>
        <v>0</v>
      </c>
      <c r="DN30" s="11">
        <f t="shared" si="13"/>
        <v>0</v>
      </c>
      <c r="DO30" s="11">
        <f t="shared" si="13"/>
        <v>0</v>
      </c>
      <c r="DP30" s="11">
        <f t="shared" si="13"/>
        <v>0</v>
      </c>
      <c r="DQ30" s="11">
        <f t="shared" si="13"/>
        <v>0</v>
      </c>
      <c r="DR30" s="11">
        <f t="shared" si="13"/>
        <v>0</v>
      </c>
      <c r="DS30" s="11">
        <f t="shared" si="13"/>
        <v>0</v>
      </c>
      <c r="DT30" s="11">
        <f t="shared" si="13"/>
        <v>0</v>
      </c>
      <c r="DU30" s="11">
        <f t="shared" si="13"/>
        <v>0</v>
      </c>
      <c r="DV30" s="11">
        <f t="shared" si="13"/>
        <v>0</v>
      </c>
      <c r="DW30" s="11">
        <f t="shared" si="13"/>
        <v>0</v>
      </c>
      <c r="DX30" s="11">
        <f t="shared" si="13"/>
        <v>0</v>
      </c>
      <c r="DY30" s="11">
        <f t="shared" si="13"/>
        <v>0</v>
      </c>
      <c r="DZ30" s="11">
        <f t="shared" si="13"/>
        <v>0</v>
      </c>
      <c r="EA30" s="11">
        <f t="shared" si="13"/>
        <v>0</v>
      </c>
      <c r="EB30" s="11">
        <f t="shared" ref="EB30:GM30" si="14">EB29/25%</f>
        <v>0</v>
      </c>
      <c r="EC30" s="11">
        <f t="shared" si="14"/>
        <v>0</v>
      </c>
      <c r="ED30" s="11">
        <f t="shared" si="14"/>
        <v>0</v>
      </c>
      <c r="EE30" s="11">
        <f t="shared" si="14"/>
        <v>0</v>
      </c>
      <c r="EF30" s="11">
        <f t="shared" si="14"/>
        <v>0</v>
      </c>
      <c r="EG30" s="11">
        <f t="shared" si="14"/>
        <v>0</v>
      </c>
      <c r="EH30" s="11">
        <f t="shared" si="14"/>
        <v>0</v>
      </c>
      <c r="EI30" s="11">
        <f t="shared" si="14"/>
        <v>0</v>
      </c>
      <c r="EJ30" s="11">
        <f t="shared" si="14"/>
        <v>0</v>
      </c>
      <c r="EK30" s="11">
        <f t="shared" si="14"/>
        <v>0</v>
      </c>
      <c r="EL30" s="11">
        <f t="shared" si="14"/>
        <v>0</v>
      </c>
      <c r="EM30" s="11">
        <f t="shared" si="14"/>
        <v>0</v>
      </c>
      <c r="EN30" s="11">
        <f t="shared" si="14"/>
        <v>0</v>
      </c>
      <c r="EO30" s="11">
        <f t="shared" si="14"/>
        <v>0</v>
      </c>
      <c r="EP30" s="11">
        <f t="shared" si="14"/>
        <v>0</v>
      </c>
      <c r="EQ30" s="11">
        <f t="shared" si="14"/>
        <v>0</v>
      </c>
      <c r="ER30" s="11">
        <f t="shared" si="14"/>
        <v>0</v>
      </c>
      <c r="ES30" s="11">
        <f t="shared" si="14"/>
        <v>0</v>
      </c>
      <c r="ET30" s="11">
        <f t="shared" si="14"/>
        <v>0</v>
      </c>
      <c r="EU30" s="11">
        <f t="shared" si="14"/>
        <v>0</v>
      </c>
      <c r="EV30" s="11">
        <f t="shared" si="14"/>
        <v>0</v>
      </c>
      <c r="EW30" s="11">
        <f t="shared" si="14"/>
        <v>0</v>
      </c>
      <c r="EX30" s="11">
        <f t="shared" si="14"/>
        <v>0</v>
      </c>
      <c r="EY30" s="11">
        <f t="shared" si="14"/>
        <v>0</v>
      </c>
      <c r="EZ30" s="11">
        <f t="shared" si="14"/>
        <v>0</v>
      </c>
      <c r="FA30" s="11">
        <f t="shared" si="14"/>
        <v>0</v>
      </c>
      <c r="FB30" s="11">
        <f t="shared" si="14"/>
        <v>0</v>
      </c>
      <c r="FC30" s="11">
        <f t="shared" si="14"/>
        <v>0</v>
      </c>
      <c r="FD30" s="11">
        <f t="shared" si="14"/>
        <v>0</v>
      </c>
      <c r="FE30" s="11">
        <f t="shared" si="14"/>
        <v>0</v>
      </c>
      <c r="FF30" s="11">
        <f t="shared" si="14"/>
        <v>0</v>
      </c>
      <c r="FG30" s="11">
        <f t="shared" si="14"/>
        <v>0</v>
      </c>
      <c r="FH30" s="11">
        <f t="shared" si="14"/>
        <v>0</v>
      </c>
      <c r="FI30" s="11">
        <f t="shared" si="14"/>
        <v>0</v>
      </c>
      <c r="FJ30" s="11">
        <f t="shared" si="14"/>
        <v>0</v>
      </c>
      <c r="FK30" s="11">
        <f t="shared" si="14"/>
        <v>0</v>
      </c>
      <c r="FL30" s="11">
        <f t="shared" si="14"/>
        <v>0</v>
      </c>
      <c r="FM30" s="11">
        <f t="shared" si="14"/>
        <v>0</v>
      </c>
      <c r="FN30" s="11">
        <f t="shared" si="14"/>
        <v>0</v>
      </c>
      <c r="FO30" s="11">
        <f t="shared" si="14"/>
        <v>0</v>
      </c>
      <c r="FP30" s="11">
        <f t="shared" si="14"/>
        <v>0</v>
      </c>
      <c r="FQ30" s="11">
        <f t="shared" si="14"/>
        <v>0</v>
      </c>
      <c r="FR30" s="11">
        <f t="shared" si="14"/>
        <v>0</v>
      </c>
      <c r="FS30" s="11">
        <f t="shared" si="14"/>
        <v>0</v>
      </c>
      <c r="FT30" s="11">
        <f t="shared" si="14"/>
        <v>0</v>
      </c>
      <c r="FU30" s="11">
        <f t="shared" si="14"/>
        <v>0</v>
      </c>
      <c r="FV30" s="11">
        <f t="shared" si="14"/>
        <v>0</v>
      </c>
      <c r="FW30" s="11">
        <f t="shared" si="14"/>
        <v>0</v>
      </c>
      <c r="FX30" s="11">
        <f t="shared" si="14"/>
        <v>0</v>
      </c>
      <c r="FY30" s="11">
        <f t="shared" si="14"/>
        <v>0</v>
      </c>
      <c r="FZ30" s="11">
        <f t="shared" si="14"/>
        <v>0</v>
      </c>
      <c r="GA30" s="11">
        <f t="shared" si="14"/>
        <v>0</v>
      </c>
      <c r="GB30" s="11">
        <f t="shared" si="14"/>
        <v>0</v>
      </c>
      <c r="GC30" s="11">
        <f t="shared" si="14"/>
        <v>0</v>
      </c>
      <c r="GD30" s="11">
        <f t="shared" si="14"/>
        <v>0</v>
      </c>
      <c r="GE30" s="11">
        <f t="shared" si="14"/>
        <v>0</v>
      </c>
      <c r="GF30" s="11">
        <f t="shared" si="14"/>
        <v>0</v>
      </c>
      <c r="GG30" s="11">
        <f t="shared" si="14"/>
        <v>0</v>
      </c>
      <c r="GH30" s="11">
        <f t="shared" si="14"/>
        <v>0</v>
      </c>
      <c r="GI30" s="11">
        <f t="shared" si="14"/>
        <v>0</v>
      </c>
      <c r="GJ30" s="11">
        <f t="shared" si="14"/>
        <v>0</v>
      </c>
      <c r="GK30" s="11">
        <f t="shared" si="14"/>
        <v>0</v>
      </c>
      <c r="GL30" s="11">
        <f t="shared" si="14"/>
        <v>0</v>
      </c>
      <c r="GM30" s="11">
        <f t="shared" si="14"/>
        <v>0</v>
      </c>
      <c r="GN30" s="11">
        <f t="shared" ref="GN30:IY30" si="15">GN29/25%</f>
        <v>0</v>
      </c>
      <c r="GO30" s="11">
        <f t="shared" si="15"/>
        <v>0</v>
      </c>
      <c r="GP30" s="11">
        <f t="shared" si="15"/>
        <v>0</v>
      </c>
      <c r="GQ30" s="11">
        <f t="shared" si="15"/>
        <v>0</v>
      </c>
      <c r="GR30" s="11">
        <f t="shared" si="15"/>
        <v>0</v>
      </c>
      <c r="GS30" s="11">
        <f t="shared" si="15"/>
        <v>0</v>
      </c>
      <c r="GT30" s="11">
        <f t="shared" si="15"/>
        <v>0</v>
      </c>
      <c r="GU30" s="11">
        <f t="shared" si="15"/>
        <v>0</v>
      </c>
      <c r="GV30" s="11">
        <f t="shared" si="15"/>
        <v>0</v>
      </c>
      <c r="GW30" s="11">
        <f t="shared" si="15"/>
        <v>0</v>
      </c>
      <c r="GX30" s="11">
        <f t="shared" si="15"/>
        <v>0</v>
      </c>
      <c r="GY30" s="11">
        <f t="shared" si="15"/>
        <v>0</v>
      </c>
      <c r="GZ30" s="11">
        <f t="shared" si="15"/>
        <v>0</v>
      </c>
      <c r="HA30" s="11">
        <f t="shared" si="15"/>
        <v>0</v>
      </c>
      <c r="HB30" s="11">
        <f t="shared" si="15"/>
        <v>0</v>
      </c>
      <c r="HC30" s="11">
        <f t="shared" si="15"/>
        <v>0</v>
      </c>
      <c r="HD30" s="11">
        <f t="shared" si="15"/>
        <v>0</v>
      </c>
      <c r="HE30" s="11">
        <f t="shared" si="15"/>
        <v>0</v>
      </c>
      <c r="HF30" s="11">
        <f t="shared" si="15"/>
        <v>0</v>
      </c>
      <c r="HG30" s="11">
        <f t="shared" si="15"/>
        <v>0</v>
      </c>
      <c r="HH30" s="11">
        <f t="shared" si="15"/>
        <v>0</v>
      </c>
      <c r="HI30" s="11">
        <f t="shared" si="15"/>
        <v>0</v>
      </c>
      <c r="HJ30" s="11">
        <f t="shared" si="15"/>
        <v>0</v>
      </c>
      <c r="HK30" s="11">
        <f t="shared" si="15"/>
        <v>0</v>
      </c>
      <c r="HL30" s="11">
        <f t="shared" si="15"/>
        <v>0</v>
      </c>
      <c r="HM30" s="11">
        <f t="shared" si="15"/>
        <v>0</v>
      </c>
      <c r="HN30" s="11">
        <f t="shared" si="15"/>
        <v>0</v>
      </c>
      <c r="HO30" s="11">
        <f t="shared" si="15"/>
        <v>0</v>
      </c>
      <c r="HP30" s="11">
        <f t="shared" si="15"/>
        <v>0</v>
      </c>
      <c r="HQ30" s="11">
        <f t="shared" si="15"/>
        <v>0</v>
      </c>
      <c r="HR30" s="11">
        <f t="shared" si="15"/>
        <v>0</v>
      </c>
      <c r="HS30" s="11">
        <f t="shared" si="15"/>
        <v>0</v>
      </c>
      <c r="HT30" s="11">
        <f t="shared" si="15"/>
        <v>0</v>
      </c>
      <c r="HU30" s="11">
        <f t="shared" si="15"/>
        <v>0</v>
      </c>
      <c r="HV30" s="11">
        <f t="shared" si="15"/>
        <v>0</v>
      </c>
      <c r="HW30" s="11">
        <f t="shared" si="15"/>
        <v>0</v>
      </c>
      <c r="HX30" s="11">
        <f t="shared" si="15"/>
        <v>0</v>
      </c>
      <c r="HY30" s="11">
        <f t="shared" si="15"/>
        <v>0</v>
      </c>
      <c r="HZ30" s="11">
        <f t="shared" si="15"/>
        <v>0</v>
      </c>
      <c r="IA30" s="11">
        <f t="shared" si="15"/>
        <v>0</v>
      </c>
      <c r="IB30" s="11">
        <f t="shared" si="15"/>
        <v>0</v>
      </c>
      <c r="IC30" s="11">
        <f t="shared" si="15"/>
        <v>0</v>
      </c>
      <c r="ID30" s="11">
        <f t="shared" si="15"/>
        <v>0</v>
      </c>
      <c r="IE30" s="11">
        <f t="shared" si="15"/>
        <v>0</v>
      </c>
      <c r="IF30" s="11">
        <f t="shared" si="15"/>
        <v>0</v>
      </c>
      <c r="IG30" s="11">
        <f t="shared" si="15"/>
        <v>0</v>
      </c>
      <c r="IH30" s="11">
        <f t="shared" si="15"/>
        <v>0</v>
      </c>
      <c r="II30" s="11">
        <f t="shared" si="15"/>
        <v>0</v>
      </c>
      <c r="IJ30" s="11">
        <f t="shared" si="15"/>
        <v>0</v>
      </c>
      <c r="IK30" s="11">
        <f t="shared" si="15"/>
        <v>0</v>
      </c>
      <c r="IL30" s="11">
        <f t="shared" si="15"/>
        <v>0</v>
      </c>
      <c r="IM30" s="11">
        <f t="shared" si="15"/>
        <v>0</v>
      </c>
      <c r="IN30" s="11">
        <f t="shared" si="15"/>
        <v>0</v>
      </c>
      <c r="IO30" s="11">
        <f t="shared" si="15"/>
        <v>0</v>
      </c>
      <c r="IP30" s="11">
        <f t="shared" si="15"/>
        <v>0</v>
      </c>
      <c r="IQ30" s="11">
        <f t="shared" si="15"/>
        <v>0</v>
      </c>
      <c r="IR30" s="11">
        <f t="shared" si="15"/>
        <v>0</v>
      </c>
      <c r="IS30" s="11">
        <f t="shared" si="15"/>
        <v>0</v>
      </c>
      <c r="IT30" s="11">
        <f t="shared" si="15"/>
        <v>0</v>
      </c>
      <c r="IU30" s="11">
        <f t="shared" si="15"/>
        <v>0</v>
      </c>
      <c r="IV30" s="11">
        <f t="shared" si="15"/>
        <v>0</v>
      </c>
      <c r="IW30" s="11">
        <f t="shared" si="15"/>
        <v>0</v>
      </c>
      <c r="IX30" s="11">
        <f t="shared" si="15"/>
        <v>0</v>
      </c>
      <c r="IY30" s="11">
        <f t="shared" si="15"/>
        <v>0</v>
      </c>
      <c r="IZ30" s="11">
        <f t="shared" ref="IZ30:LK30" si="16">IZ29/25%</f>
        <v>0</v>
      </c>
      <c r="JA30" s="11">
        <f t="shared" si="16"/>
        <v>0</v>
      </c>
      <c r="JB30" s="11">
        <f t="shared" si="16"/>
        <v>0</v>
      </c>
      <c r="JC30" s="11">
        <f t="shared" si="16"/>
        <v>0</v>
      </c>
      <c r="JD30" s="11">
        <f t="shared" si="16"/>
        <v>0</v>
      </c>
      <c r="JE30" s="11">
        <f t="shared" si="16"/>
        <v>0</v>
      </c>
      <c r="JF30" s="11">
        <f t="shared" si="16"/>
        <v>0</v>
      </c>
      <c r="JG30" s="11">
        <f t="shared" si="16"/>
        <v>0</v>
      </c>
      <c r="JH30" s="11">
        <f t="shared" si="16"/>
        <v>0</v>
      </c>
      <c r="JI30" s="11">
        <f t="shared" si="16"/>
        <v>0</v>
      </c>
      <c r="JJ30" s="11">
        <f t="shared" si="16"/>
        <v>0</v>
      </c>
      <c r="JK30" s="11">
        <f t="shared" si="16"/>
        <v>0</v>
      </c>
      <c r="JL30" s="11">
        <f t="shared" si="16"/>
        <v>0</v>
      </c>
      <c r="JM30" s="11">
        <f t="shared" si="16"/>
        <v>0</v>
      </c>
      <c r="JN30" s="11">
        <f t="shared" si="16"/>
        <v>0</v>
      </c>
      <c r="JO30" s="11">
        <f t="shared" si="16"/>
        <v>0</v>
      </c>
      <c r="JP30" s="11">
        <f t="shared" si="16"/>
        <v>0</v>
      </c>
      <c r="JQ30" s="11">
        <f t="shared" si="16"/>
        <v>0</v>
      </c>
      <c r="JR30" s="11">
        <f t="shared" si="16"/>
        <v>0</v>
      </c>
      <c r="JS30" s="11">
        <f t="shared" si="16"/>
        <v>0</v>
      </c>
      <c r="JT30" s="11">
        <f t="shared" si="16"/>
        <v>0</v>
      </c>
      <c r="JU30" s="11">
        <f t="shared" si="16"/>
        <v>0</v>
      </c>
      <c r="JV30" s="11">
        <f t="shared" si="16"/>
        <v>0</v>
      </c>
      <c r="JW30" s="11">
        <f t="shared" si="16"/>
        <v>0</v>
      </c>
      <c r="JX30" s="11">
        <f t="shared" si="16"/>
        <v>0</v>
      </c>
      <c r="JY30" s="11">
        <f t="shared" si="16"/>
        <v>0</v>
      </c>
      <c r="JZ30" s="11">
        <f t="shared" si="16"/>
        <v>0</v>
      </c>
      <c r="KA30" s="11">
        <f t="shared" si="16"/>
        <v>0</v>
      </c>
      <c r="KB30" s="11">
        <f t="shared" si="16"/>
        <v>0</v>
      </c>
      <c r="KC30" s="11">
        <f t="shared" si="16"/>
        <v>0</v>
      </c>
      <c r="KD30" s="11">
        <f t="shared" si="16"/>
        <v>0</v>
      </c>
      <c r="KE30" s="11">
        <f t="shared" si="16"/>
        <v>0</v>
      </c>
      <c r="KF30" s="11">
        <f t="shared" si="16"/>
        <v>0</v>
      </c>
      <c r="KG30" s="11">
        <f t="shared" si="16"/>
        <v>0</v>
      </c>
      <c r="KH30" s="11">
        <f t="shared" si="16"/>
        <v>0</v>
      </c>
      <c r="KI30" s="11">
        <f t="shared" si="16"/>
        <v>0</v>
      </c>
      <c r="KJ30" s="11">
        <f t="shared" si="16"/>
        <v>0</v>
      </c>
      <c r="KK30" s="11">
        <f t="shared" si="16"/>
        <v>0</v>
      </c>
      <c r="KL30" s="11">
        <f t="shared" si="16"/>
        <v>0</v>
      </c>
      <c r="KM30" s="11">
        <f t="shared" si="16"/>
        <v>0</v>
      </c>
      <c r="KN30" s="11">
        <f t="shared" si="16"/>
        <v>0</v>
      </c>
      <c r="KO30" s="11">
        <f t="shared" si="16"/>
        <v>0</v>
      </c>
      <c r="KP30" s="11">
        <f t="shared" si="16"/>
        <v>0</v>
      </c>
      <c r="KQ30" s="11">
        <f t="shared" si="16"/>
        <v>0</v>
      </c>
      <c r="KR30" s="11">
        <f t="shared" si="16"/>
        <v>0</v>
      </c>
      <c r="KS30" s="11">
        <f t="shared" si="16"/>
        <v>0</v>
      </c>
      <c r="KT30" s="11">
        <f t="shared" si="16"/>
        <v>0</v>
      </c>
      <c r="KU30" s="11">
        <f t="shared" si="16"/>
        <v>0</v>
      </c>
      <c r="KV30" s="11">
        <f t="shared" si="16"/>
        <v>0</v>
      </c>
      <c r="KW30" s="11">
        <f t="shared" si="16"/>
        <v>0</v>
      </c>
      <c r="KX30" s="11">
        <f t="shared" si="16"/>
        <v>0</v>
      </c>
      <c r="KY30" s="11">
        <f t="shared" si="16"/>
        <v>0</v>
      </c>
      <c r="KZ30" s="11">
        <f t="shared" si="16"/>
        <v>0</v>
      </c>
      <c r="LA30" s="11">
        <f t="shared" si="16"/>
        <v>0</v>
      </c>
      <c r="LB30" s="11">
        <f t="shared" si="16"/>
        <v>0</v>
      </c>
      <c r="LC30" s="11">
        <f t="shared" si="16"/>
        <v>0</v>
      </c>
      <c r="LD30" s="11">
        <f t="shared" si="16"/>
        <v>0</v>
      </c>
      <c r="LE30" s="11">
        <f t="shared" si="16"/>
        <v>0</v>
      </c>
      <c r="LF30" s="11">
        <f t="shared" si="16"/>
        <v>0</v>
      </c>
      <c r="LG30" s="11">
        <f t="shared" si="16"/>
        <v>0</v>
      </c>
      <c r="LH30" s="11">
        <f t="shared" si="16"/>
        <v>0</v>
      </c>
      <c r="LI30" s="11">
        <f t="shared" si="16"/>
        <v>0</v>
      </c>
      <c r="LJ30" s="11">
        <f t="shared" si="16"/>
        <v>0</v>
      </c>
      <c r="LK30" s="11">
        <f t="shared" si="16"/>
        <v>0</v>
      </c>
      <c r="LL30" s="11">
        <f t="shared" ref="LL30:NW30" si="17">LL29/25%</f>
        <v>0</v>
      </c>
      <c r="LM30" s="11">
        <f t="shared" si="17"/>
        <v>0</v>
      </c>
      <c r="LN30" s="11">
        <f t="shared" si="17"/>
        <v>0</v>
      </c>
      <c r="LO30" s="11">
        <f t="shared" si="17"/>
        <v>0</v>
      </c>
      <c r="LP30" s="11">
        <f t="shared" si="17"/>
        <v>0</v>
      </c>
      <c r="LQ30" s="11">
        <f t="shared" si="17"/>
        <v>0</v>
      </c>
      <c r="LR30" s="11">
        <f t="shared" si="17"/>
        <v>0</v>
      </c>
      <c r="LS30" s="11">
        <f t="shared" si="17"/>
        <v>0</v>
      </c>
      <c r="LT30" s="11">
        <f t="shared" si="17"/>
        <v>0</v>
      </c>
      <c r="LU30" s="11">
        <f t="shared" si="17"/>
        <v>0</v>
      </c>
      <c r="LV30" s="11">
        <f t="shared" si="17"/>
        <v>0</v>
      </c>
      <c r="LW30" s="11">
        <f t="shared" si="17"/>
        <v>0</v>
      </c>
      <c r="LX30" s="11">
        <f t="shared" si="17"/>
        <v>0</v>
      </c>
      <c r="LY30" s="11">
        <f t="shared" si="17"/>
        <v>0</v>
      </c>
      <c r="LZ30" s="11">
        <f t="shared" si="17"/>
        <v>0</v>
      </c>
      <c r="MA30" s="11">
        <f t="shared" si="17"/>
        <v>0</v>
      </c>
      <c r="MB30" s="11">
        <f t="shared" si="17"/>
        <v>0</v>
      </c>
      <c r="MC30" s="11">
        <f t="shared" si="17"/>
        <v>0</v>
      </c>
      <c r="MD30" s="11">
        <f t="shared" si="17"/>
        <v>0</v>
      </c>
      <c r="ME30" s="11">
        <f t="shared" si="17"/>
        <v>0</v>
      </c>
      <c r="MF30" s="11">
        <f t="shared" si="17"/>
        <v>0</v>
      </c>
      <c r="MG30" s="11">
        <f t="shared" si="17"/>
        <v>0</v>
      </c>
      <c r="MH30" s="11">
        <f t="shared" si="17"/>
        <v>0</v>
      </c>
      <c r="MI30" s="11">
        <f t="shared" si="17"/>
        <v>0</v>
      </c>
      <c r="MJ30" s="11">
        <f t="shared" si="17"/>
        <v>0</v>
      </c>
      <c r="MK30" s="11">
        <f t="shared" si="17"/>
        <v>0</v>
      </c>
      <c r="ML30" s="11">
        <f t="shared" si="17"/>
        <v>0</v>
      </c>
      <c r="MM30" s="11">
        <f t="shared" si="17"/>
        <v>0</v>
      </c>
      <c r="MN30" s="11">
        <f t="shared" si="17"/>
        <v>0</v>
      </c>
      <c r="MO30" s="11">
        <f t="shared" si="17"/>
        <v>0</v>
      </c>
      <c r="MP30" s="11">
        <f t="shared" si="17"/>
        <v>0</v>
      </c>
      <c r="MQ30" s="11">
        <f t="shared" si="17"/>
        <v>0</v>
      </c>
      <c r="MR30" s="11">
        <f t="shared" si="17"/>
        <v>0</v>
      </c>
      <c r="MS30" s="11">
        <f t="shared" si="17"/>
        <v>0</v>
      </c>
      <c r="MT30" s="11">
        <f t="shared" si="17"/>
        <v>0</v>
      </c>
      <c r="MU30" s="11">
        <f t="shared" si="17"/>
        <v>0</v>
      </c>
      <c r="MV30" s="11">
        <f t="shared" si="17"/>
        <v>0</v>
      </c>
      <c r="MW30" s="11">
        <f t="shared" si="17"/>
        <v>0</v>
      </c>
      <c r="MX30" s="11">
        <f t="shared" si="17"/>
        <v>0</v>
      </c>
      <c r="MY30" s="11">
        <f t="shared" si="17"/>
        <v>0</v>
      </c>
      <c r="MZ30" s="11">
        <f t="shared" si="17"/>
        <v>0</v>
      </c>
      <c r="NA30" s="11">
        <f t="shared" si="17"/>
        <v>0</v>
      </c>
      <c r="NB30" s="11">
        <f t="shared" si="17"/>
        <v>0</v>
      </c>
      <c r="NC30" s="11">
        <f t="shared" si="17"/>
        <v>0</v>
      </c>
      <c r="ND30" s="11">
        <f t="shared" si="17"/>
        <v>0</v>
      </c>
      <c r="NE30" s="11">
        <f t="shared" si="17"/>
        <v>0</v>
      </c>
      <c r="NF30" s="11">
        <f t="shared" si="17"/>
        <v>0</v>
      </c>
      <c r="NG30" s="11">
        <f t="shared" si="17"/>
        <v>0</v>
      </c>
      <c r="NH30" s="11">
        <f t="shared" si="17"/>
        <v>0</v>
      </c>
      <c r="NI30" s="11">
        <f t="shared" si="17"/>
        <v>0</v>
      </c>
      <c r="NJ30" s="11">
        <f t="shared" si="17"/>
        <v>0</v>
      </c>
      <c r="NK30" s="11">
        <f t="shared" si="17"/>
        <v>0</v>
      </c>
      <c r="NL30" s="11">
        <f t="shared" si="17"/>
        <v>0</v>
      </c>
      <c r="NM30" s="11">
        <f t="shared" si="17"/>
        <v>0</v>
      </c>
      <c r="NN30" s="11">
        <f t="shared" si="17"/>
        <v>0</v>
      </c>
      <c r="NO30" s="11">
        <f t="shared" si="17"/>
        <v>0</v>
      </c>
      <c r="NP30" s="11">
        <f t="shared" si="17"/>
        <v>0</v>
      </c>
      <c r="NQ30" s="11">
        <f t="shared" si="17"/>
        <v>0</v>
      </c>
      <c r="NR30" s="11">
        <f t="shared" si="17"/>
        <v>0</v>
      </c>
      <c r="NS30" s="11">
        <f t="shared" si="17"/>
        <v>0</v>
      </c>
      <c r="NT30" s="11">
        <f t="shared" si="17"/>
        <v>0</v>
      </c>
      <c r="NU30" s="11">
        <f t="shared" si="17"/>
        <v>0</v>
      </c>
      <c r="NV30" s="11">
        <f t="shared" si="17"/>
        <v>0</v>
      </c>
      <c r="NW30" s="11">
        <f t="shared" si="17"/>
        <v>0</v>
      </c>
      <c r="NX30" s="11">
        <f t="shared" ref="NX30:QI30" si="18">NX29/25%</f>
        <v>0</v>
      </c>
      <c r="NY30" s="11">
        <f t="shared" si="18"/>
        <v>0</v>
      </c>
      <c r="NZ30" s="11">
        <f t="shared" si="18"/>
        <v>0</v>
      </c>
      <c r="OA30" s="11">
        <f t="shared" si="18"/>
        <v>0</v>
      </c>
      <c r="OB30" s="11">
        <f t="shared" si="18"/>
        <v>0</v>
      </c>
      <c r="OC30" s="11">
        <f t="shared" si="18"/>
        <v>0</v>
      </c>
      <c r="OD30" s="11">
        <f t="shared" si="18"/>
        <v>0</v>
      </c>
      <c r="OE30" s="11">
        <f t="shared" si="18"/>
        <v>0</v>
      </c>
      <c r="OF30" s="11">
        <f t="shared" si="18"/>
        <v>0</v>
      </c>
      <c r="OG30" s="11">
        <f t="shared" si="18"/>
        <v>0</v>
      </c>
      <c r="OH30" s="11">
        <f t="shared" si="18"/>
        <v>0</v>
      </c>
      <c r="OI30" s="11">
        <f t="shared" si="18"/>
        <v>0</v>
      </c>
      <c r="OJ30" s="11">
        <f t="shared" si="18"/>
        <v>0</v>
      </c>
      <c r="OK30" s="11">
        <f t="shared" si="18"/>
        <v>0</v>
      </c>
      <c r="OL30" s="11">
        <f t="shared" si="18"/>
        <v>0</v>
      </c>
      <c r="OM30" s="11">
        <f t="shared" si="18"/>
        <v>0</v>
      </c>
      <c r="ON30" s="11">
        <f t="shared" si="18"/>
        <v>0</v>
      </c>
      <c r="OO30" s="11">
        <f t="shared" si="18"/>
        <v>0</v>
      </c>
      <c r="OP30" s="11">
        <f t="shared" si="18"/>
        <v>0</v>
      </c>
      <c r="OQ30" s="11">
        <f t="shared" si="18"/>
        <v>0</v>
      </c>
      <c r="OR30" s="11">
        <f t="shared" si="18"/>
        <v>0</v>
      </c>
      <c r="OS30" s="11">
        <f t="shared" si="18"/>
        <v>0</v>
      </c>
      <c r="OT30" s="11">
        <f t="shared" si="18"/>
        <v>0</v>
      </c>
      <c r="OU30" s="11">
        <f t="shared" si="18"/>
        <v>0</v>
      </c>
      <c r="OV30" s="11">
        <f t="shared" si="18"/>
        <v>0</v>
      </c>
      <c r="OW30" s="11">
        <f t="shared" si="18"/>
        <v>0</v>
      </c>
      <c r="OX30" s="11">
        <f t="shared" si="18"/>
        <v>0</v>
      </c>
      <c r="OY30" s="11">
        <f t="shared" si="18"/>
        <v>0</v>
      </c>
      <c r="OZ30" s="11">
        <f t="shared" si="18"/>
        <v>0</v>
      </c>
      <c r="PA30" s="11">
        <f t="shared" si="18"/>
        <v>0</v>
      </c>
      <c r="PB30" s="11">
        <f t="shared" si="18"/>
        <v>0</v>
      </c>
      <c r="PC30" s="11">
        <f t="shared" si="18"/>
        <v>0</v>
      </c>
      <c r="PD30" s="11">
        <f t="shared" si="18"/>
        <v>0</v>
      </c>
      <c r="PE30" s="11">
        <f t="shared" si="18"/>
        <v>0</v>
      </c>
      <c r="PF30" s="11">
        <f t="shared" si="18"/>
        <v>0</v>
      </c>
      <c r="PG30" s="11">
        <f t="shared" si="18"/>
        <v>0</v>
      </c>
      <c r="PH30" s="11">
        <f t="shared" si="18"/>
        <v>0</v>
      </c>
      <c r="PI30" s="11">
        <f t="shared" si="18"/>
        <v>0</v>
      </c>
      <c r="PJ30" s="11">
        <f t="shared" si="18"/>
        <v>0</v>
      </c>
      <c r="PK30" s="11">
        <f t="shared" si="18"/>
        <v>0</v>
      </c>
      <c r="PL30" s="11">
        <f t="shared" si="18"/>
        <v>0</v>
      </c>
      <c r="PM30" s="11">
        <f t="shared" si="18"/>
        <v>0</v>
      </c>
      <c r="PN30" s="11">
        <f t="shared" si="18"/>
        <v>0</v>
      </c>
      <c r="PO30" s="11">
        <f t="shared" si="18"/>
        <v>0</v>
      </c>
      <c r="PP30" s="11">
        <f t="shared" si="18"/>
        <v>0</v>
      </c>
      <c r="PQ30" s="11">
        <f t="shared" si="18"/>
        <v>0</v>
      </c>
      <c r="PR30" s="11">
        <f t="shared" si="18"/>
        <v>0</v>
      </c>
      <c r="PS30" s="11">
        <f t="shared" si="18"/>
        <v>0</v>
      </c>
      <c r="PT30" s="11">
        <f t="shared" si="18"/>
        <v>0</v>
      </c>
      <c r="PU30" s="11">
        <f t="shared" si="18"/>
        <v>0</v>
      </c>
      <c r="PV30" s="11">
        <f t="shared" si="18"/>
        <v>0</v>
      </c>
      <c r="PW30" s="11">
        <f t="shared" si="18"/>
        <v>0</v>
      </c>
      <c r="PX30" s="11">
        <f t="shared" si="18"/>
        <v>0</v>
      </c>
      <c r="PY30" s="11">
        <f t="shared" si="18"/>
        <v>0</v>
      </c>
      <c r="PZ30" s="11">
        <f t="shared" si="18"/>
        <v>0</v>
      </c>
      <c r="QA30" s="11">
        <f t="shared" si="18"/>
        <v>0</v>
      </c>
      <c r="QB30" s="11">
        <f t="shared" si="18"/>
        <v>0</v>
      </c>
      <c r="QC30" s="11">
        <f t="shared" si="18"/>
        <v>0</v>
      </c>
      <c r="QD30" s="11">
        <f t="shared" si="18"/>
        <v>0</v>
      </c>
      <c r="QE30" s="11">
        <f t="shared" si="18"/>
        <v>0</v>
      </c>
      <c r="QF30" s="11">
        <f t="shared" si="18"/>
        <v>0</v>
      </c>
      <c r="QG30" s="11">
        <f t="shared" si="18"/>
        <v>0</v>
      </c>
      <c r="QH30" s="11">
        <f t="shared" si="18"/>
        <v>0</v>
      </c>
      <c r="QI30" s="11">
        <f t="shared" si="18"/>
        <v>0</v>
      </c>
      <c r="QJ30" s="11">
        <f t="shared" ref="QJ30:SU30" si="19">QJ29/25%</f>
        <v>0</v>
      </c>
      <c r="QK30" s="11">
        <f t="shared" si="19"/>
        <v>0</v>
      </c>
      <c r="QL30" s="11">
        <f t="shared" si="19"/>
        <v>0</v>
      </c>
      <c r="QM30" s="11">
        <f t="shared" si="19"/>
        <v>0</v>
      </c>
      <c r="QN30" s="11">
        <f t="shared" si="19"/>
        <v>0</v>
      </c>
      <c r="QO30" s="11">
        <f t="shared" si="19"/>
        <v>0</v>
      </c>
      <c r="QP30" s="11">
        <f t="shared" si="19"/>
        <v>0</v>
      </c>
      <c r="QQ30" s="11">
        <f t="shared" si="19"/>
        <v>0</v>
      </c>
      <c r="QR30" s="11">
        <f t="shared" si="19"/>
        <v>0</v>
      </c>
      <c r="QS30" s="11">
        <f t="shared" si="19"/>
        <v>0</v>
      </c>
      <c r="QT30" s="11">
        <f t="shared" si="19"/>
        <v>0</v>
      </c>
      <c r="QU30" s="11">
        <f t="shared" si="19"/>
        <v>0</v>
      </c>
      <c r="QV30" s="11">
        <f t="shared" si="19"/>
        <v>0</v>
      </c>
      <c r="QW30" s="11">
        <f t="shared" si="19"/>
        <v>0</v>
      </c>
      <c r="QX30" s="11">
        <f t="shared" si="19"/>
        <v>0</v>
      </c>
      <c r="QY30" s="11">
        <f t="shared" si="19"/>
        <v>0</v>
      </c>
      <c r="QZ30" s="11">
        <f t="shared" si="19"/>
        <v>0</v>
      </c>
      <c r="RA30" s="11">
        <f t="shared" si="19"/>
        <v>0</v>
      </c>
      <c r="RB30" s="11">
        <f t="shared" si="19"/>
        <v>0</v>
      </c>
      <c r="RC30" s="11">
        <f t="shared" si="19"/>
        <v>0</v>
      </c>
      <c r="RD30" s="11">
        <f t="shared" si="19"/>
        <v>0</v>
      </c>
      <c r="RE30" s="11">
        <f t="shared" si="19"/>
        <v>0</v>
      </c>
      <c r="RF30" s="11">
        <f t="shared" si="19"/>
        <v>0</v>
      </c>
      <c r="RG30" s="11">
        <f t="shared" si="19"/>
        <v>0</v>
      </c>
      <c r="RH30" s="11">
        <f t="shared" si="19"/>
        <v>0</v>
      </c>
      <c r="RI30" s="11">
        <f t="shared" si="19"/>
        <v>0</v>
      </c>
      <c r="RJ30" s="11">
        <f t="shared" si="19"/>
        <v>0</v>
      </c>
      <c r="RK30" s="11">
        <f t="shared" si="19"/>
        <v>0</v>
      </c>
      <c r="RL30" s="11">
        <f t="shared" si="19"/>
        <v>0</v>
      </c>
      <c r="RM30" s="11">
        <f t="shared" si="19"/>
        <v>0</v>
      </c>
      <c r="RN30" s="11">
        <f t="shared" si="19"/>
        <v>0</v>
      </c>
      <c r="RO30" s="11">
        <f t="shared" si="19"/>
        <v>0</v>
      </c>
      <c r="RP30" s="11">
        <f t="shared" si="19"/>
        <v>0</v>
      </c>
      <c r="RQ30" s="11">
        <f t="shared" si="19"/>
        <v>0</v>
      </c>
      <c r="RR30" s="11">
        <f t="shared" si="19"/>
        <v>0</v>
      </c>
      <c r="RS30" s="11">
        <f t="shared" si="19"/>
        <v>0</v>
      </c>
      <c r="RT30" s="11">
        <f t="shared" si="19"/>
        <v>0</v>
      </c>
      <c r="RU30" s="11">
        <f t="shared" si="19"/>
        <v>0</v>
      </c>
      <c r="RV30" s="11">
        <f t="shared" si="19"/>
        <v>0</v>
      </c>
      <c r="RW30" s="11">
        <f t="shared" si="19"/>
        <v>0</v>
      </c>
      <c r="RX30" s="11">
        <f t="shared" si="19"/>
        <v>0</v>
      </c>
      <c r="RY30" s="11">
        <f t="shared" si="19"/>
        <v>0</v>
      </c>
      <c r="RZ30" s="11">
        <f t="shared" si="19"/>
        <v>0</v>
      </c>
      <c r="SA30" s="11">
        <f t="shared" si="19"/>
        <v>0</v>
      </c>
      <c r="SB30" s="11">
        <f t="shared" si="19"/>
        <v>0</v>
      </c>
      <c r="SC30" s="11">
        <f t="shared" si="19"/>
        <v>0</v>
      </c>
      <c r="SD30" s="11">
        <f t="shared" si="19"/>
        <v>0</v>
      </c>
      <c r="SE30" s="11">
        <f t="shared" si="19"/>
        <v>0</v>
      </c>
      <c r="SF30" s="11">
        <f t="shared" si="19"/>
        <v>0</v>
      </c>
      <c r="SG30" s="11">
        <f t="shared" si="19"/>
        <v>0</v>
      </c>
      <c r="SH30" s="11">
        <f t="shared" si="19"/>
        <v>0</v>
      </c>
      <c r="SI30" s="11">
        <f t="shared" si="19"/>
        <v>0</v>
      </c>
      <c r="SJ30" s="11">
        <f t="shared" si="19"/>
        <v>0</v>
      </c>
      <c r="SK30" s="11">
        <f t="shared" si="19"/>
        <v>0</v>
      </c>
      <c r="SL30" s="11">
        <f t="shared" si="19"/>
        <v>0</v>
      </c>
      <c r="SM30" s="11">
        <f t="shared" si="19"/>
        <v>0</v>
      </c>
      <c r="SN30" s="11">
        <f t="shared" si="19"/>
        <v>0</v>
      </c>
      <c r="SO30" s="11">
        <f t="shared" si="19"/>
        <v>0</v>
      </c>
      <c r="SP30" s="11">
        <f t="shared" si="19"/>
        <v>0</v>
      </c>
      <c r="SQ30" s="11">
        <f t="shared" si="19"/>
        <v>0</v>
      </c>
      <c r="SR30" s="11">
        <f t="shared" si="19"/>
        <v>0</v>
      </c>
      <c r="SS30" s="11">
        <f t="shared" si="19"/>
        <v>0</v>
      </c>
      <c r="ST30" s="11">
        <f t="shared" si="19"/>
        <v>0</v>
      </c>
      <c r="SU30" s="11">
        <f t="shared" si="19"/>
        <v>0</v>
      </c>
      <c r="SV30" s="11">
        <f t="shared" ref="SV30:VG30" si="20">SV29/25%</f>
        <v>0</v>
      </c>
      <c r="SW30" s="11">
        <f t="shared" si="20"/>
        <v>0</v>
      </c>
      <c r="SX30" s="11">
        <f t="shared" si="20"/>
        <v>0</v>
      </c>
      <c r="SY30" s="11">
        <f t="shared" si="20"/>
        <v>0</v>
      </c>
      <c r="SZ30" s="11">
        <f t="shared" si="20"/>
        <v>0</v>
      </c>
      <c r="TA30" s="11">
        <f t="shared" si="20"/>
        <v>0</v>
      </c>
      <c r="TB30" s="11">
        <f t="shared" si="20"/>
        <v>0</v>
      </c>
      <c r="TC30" s="11">
        <f t="shared" si="20"/>
        <v>0</v>
      </c>
      <c r="TD30" s="11">
        <f t="shared" si="20"/>
        <v>0</v>
      </c>
      <c r="TE30" s="11">
        <f t="shared" si="20"/>
        <v>0</v>
      </c>
      <c r="TF30" s="11">
        <f t="shared" si="20"/>
        <v>0</v>
      </c>
      <c r="TG30" s="11">
        <f t="shared" si="20"/>
        <v>0</v>
      </c>
      <c r="TH30" s="11">
        <f t="shared" si="20"/>
        <v>0</v>
      </c>
      <c r="TI30" s="11">
        <f t="shared" si="20"/>
        <v>0</v>
      </c>
      <c r="TJ30" s="11">
        <f t="shared" si="20"/>
        <v>0</v>
      </c>
      <c r="TK30" s="11">
        <f t="shared" si="20"/>
        <v>0</v>
      </c>
      <c r="TL30" s="11">
        <f t="shared" si="20"/>
        <v>0</v>
      </c>
      <c r="TM30" s="11">
        <f t="shared" si="20"/>
        <v>0</v>
      </c>
      <c r="TN30" s="11">
        <f t="shared" si="20"/>
        <v>0</v>
      </c>
      <c r="TO30" s="11">
        <f t="shared" si="20"/>
        <v>0</v>
      </c>
      <c r="TP30" s="11">
        <f t="shared" si="20"/>
        <v>0</v>
      </c>
      <c r="TQ30" s="11">
        <f t="shared" si="20"/>
        <v>0</v>
      </c>
      <c r="TR30" s="11">
        <f t="shared" si="20"/>
        <v>0</v>
      </c>
      <c r="TS30" s="11">
        <f t="shared" si="20"/>
        <v>0</v>
      </c>
      <c r="TT30" s="11">
        <f t="shared" si="20"/>
        <v>0</v>
      </c>
      <c r="TU30" s="11">
        <f t="shared" si="20"/>
        <v>0</v>
      </c>
      <c r="TV30" s="11">
        <f t="shared" si="20"/>
        <v>0</v>
      </c>
      <c r="TW30" s="11">
        <f t="shared" si="20"/>
        <v>0</v>
      </c>
      <c r="TX30" s="11">
        <f t="shared" si="20"/>
        <v>0</v>
      </c>
      <c r="TY30" s="11">
        <f t="shared" si="20"/>
        <v>0</v>
      </c>
      <c r="TZ30" s="11">
        <f t="shared" si="20"/>
        <v>0</v>
      </c>
      <c r="UA30" s="11">
        <f t="shared" si="20"/>
        <v>0</v>
      </c>
      <c r="UB30" s="11">
        <f t="shared" si="20"/>
        <v>0</v>
      </c>
      <c r="UC30" s="11">
        <f t="shared" si="20"/>
        <v>0</v>
      </c>
      <c r="UD30" s="11">
        <f t="shared" si="20"/>
        <v>0</v>
      </c>
      <c r="UE30" s="11">
        <f t="shared" si="20"/>
        <v>0</v>
      </c>
      <c r="UF30" s="11">
        <f t="shared" si="20"/>
        <v>0</v>
      </c>
      <c r="UG30" s="11">
        <f t="shared" si="20"/>
        <v>0</v>
      </c>
      <c r="UH30" s="11">
        <f t="shared" si="20"/>
        <v>0</v>
      </c>
      <c r="UI30" s="11">
        <f t="shared" si="20"/>
        <v>0</v>
      </c>
      <c r="UJ30" s="11">
        <f t="shared" si="20"/>
        <v>0</v>
      </c>
      <c r="UK30" s="11">
        <f t="shared" si="20"/>
        <v>0</v>
      </c>
      <c r="UL30" s="11">
        <f t="shared" si="20"/>
        <v>0</v>
      </c>
      <c r="UM30" s="11">
        <f t="shared" si="20"/>
        <v>0</v>
      </c>
      <c r="UN30" s="11">
        <f t="shared" si="20"/>
        <v>0</v>
      </c>
      <c r="UO30" s="11">
        <f t="shared" si="20"/>
        <v>0</v>
      </c>
      <c r="UP30" s="11">
        <f t="shared" si="20"/>
        <v>0</v>
      </c>
      <c r="UQ30" s="11">
        <f t="shared" si="20"/>
        <v>0</v>
      </c>
      <c r="UR30" s="11">
        <f t="shared" si="20"/>
        <v>0</v>
      </c>
      <c r="US30" s="11">
        <f t="shared" si="20"/>
        <v>0</v>
      </c>
      <c r="UT30" s="11">
        <f t="shared" si="20"/>
        <v>0</v>
      </c>
      <c r="UU30" s="11">
        <f t="shared" si="20"/>
        <v>0</v>
      </c>
      <c r="UV30" s="11">
        <f t="shared" si="20"/>
        <v>0</v>
      </c>
      <c r="UW30" s="11">
        <f t="shared" si="20"/>
        <v>0</v>
      </c>
      <c r="UX30" s="11">
        <f t="shared" si="20"/>
        <v>0</v>
      </c>
      <c r="UY30" s="11">
        <f t="shared" si="20"/>
        <v>0</v>
      </c>
      <c r="UZ30" s="11">
        <f t="shared" si="20"/>
        <v>0</v>
      </c>
      <c r="VA30" s="11">
        <f t="shared" si="20"/>
        <v>0</v>
      </c>
      <c r="VB30" s="11">
        <f t="shared" si="20"/>
        <v>0</v>
      </c>
      <c r="VC30" s="11">
        <f t="shared" si="20"/>
        <v>0</v>
      </c>
      <c r="VD30" s="11">
        <f t="shared" si="20"/>
        <v>0</v>
      </c>
      <c r="VE30" s="11">
        <f t="shared" si="20"/>
        <v>0</v>
      </c>
      <c r="VF30" s="11">
        <f t="shared" si="20"/>
        <v>0</v>
      </c>
      <c r="VG30" s="11">
        <f t="shared" si="20"/>
        <v>0</v>
      </c>
      <c r="VH30" s="11">
        <f t="shared" ref="VH30:XS30" si="21">VH29/25%</f>
        <v>0</v>
      </c>
      <c r="VI30" s="11">
        <f t="shared" si="21"/>
        <v>0</v>
      </c>
      <c r="VJ30" s="11">
        <f t="shared" si="21"/>
        <v>0</v>
      </c>
      <c r="VK30" s="11">
        <f t="shared" si="21"/>
        <v>0</v>
      </c>
      <c r="VL30" s="11">
        <f t="shared" si="21"/>
        <v>0</v>
      </c>
      <c r="VM30" s="11">
        <f t="shared" si="21"/>
        <v>0</v>
      </c>
      <c r="VN30" s="11">
        <f t="shared" si="21"/>
        <v>0</v>
      </c>
      <c r="VO30" s="11">
        <f t="shared" si="21"/>
        <v>0</v>
      </c>
      <c r="VP30" s="11">
        <f t="shared" si="21"/>
        <v>0</v>
      </c>
      <c r="VQ30" s="11">
        <f t="shared" si="21"/>
        <v>0</v>
      </c>
      <c r="VR30" s="11">
        <f t="shared" si="21"/>
        <v>0</v>
      </c>
      <c r="VS30" s="11">
        <f t="shared" si="21"/>
        <v>0</v>
      </c>
      <c r="VT30" s="11">
        <f t="shared" si="21"/>
        <v>0</v>
      </c>
      <c r="VU30" s="11">
        <f t="shared" si="21"/>
        <v>0</v>
      </c>
      <c r="VV30" s="11">
        <f t="shared" si="21"/>
        <v>0</v>
      </c>
      <c r="VW30" s="11">
        <f t="shared" si="21"/>
        <v>0</v>
      </c>
      <c r="VX30" s="11">
        <f t="shared" si="21"/>
        <v>0</v>
      </c>
      <c r="VY30" s="11">
        <f t="shared" si="21"/>
        <v>0</v>
      </c>
      <c r="VZ30" s="11">
        <f t="shared" si="21"/>
        <v>0</v>
      </c>
      <c r="WA30" s="11">
        <f t="shared" si="21"/>
        <v>0</v>
      </c>
      <c r="WB30" s="11">
        <f t="shared" si="21"/>
        <v>0</v>
      </c>
      <c r="WC30" s="11">
        <f t="shared" si="21"/>
        <v>0</v>
      </c>
      <c r="WD30" s="11">
        <f t="shared" si="21"/>
        <v>0</v>
      </c>
      <c r="WE30" s="11">
        <f t="shared" si="21"/>
        <v>0</v>
      </c>
      <c r="WF30" s="11">
        <f t="shared" si="21"/>
        <v>0</v>
      </c>
      <c r="WG30" s="11">
        <f t="shared" si="21"/>
        <v>0</v>
      </c>
      <c r="WH30" s="11">
        <f t="shared" si="21"/>
        <v>0</v>
      </c>
      <c r="WI30" s="11">
        <f t="shared" si="21"/>
        <v>0</v>
      </c>
      <c r="WJ30" s="11">
        <f t="shared" si="21"/>
        <v>0</v>
      </c>
      <c r="WK30" s="11">
        <f t="shared" si="21"/>
        <v>0</v>
      </c>
      <c r="WL30" s="11">
        <f t="shared" si="21"/>
        <v>0</v>
      </c>
      <c r="WM30" s="11">
        <f t="shared" si="21"/>
        <v>0</v>
      </c>
      <c r="WN30" s="11">
        <f t="shared" si="21"/>
        <v>0</v>
      </c>
      <c r="WO30" s="11">
        <f t="shared" si="21"/>
        <v>0</v>
      </c>
      <c r="WP30" s="11">
        <f t="shared" si="21"/>
        <v>0</v>
      </c>
      <c r="WQ30" s="11">
        <f t="shared" si="21"/>
        <v>0</v>
      </c>
      <c r="WR30" s="11">
        <f t="shared" si="21"/>
        <v>0</v>
      </c>
      <c r="WS30" s="11">
        <f t="shared" si="21"/>
        <v>0</v>
      </c>
      <c r="WT30" s="11">
        <f t="shared" si="21"/>
        <v>0</v>
      </c>
      <c r="WU30" s="11">
        <f t="shared" si="21"/>
        <v>0</v>
      </c>
      <c r="WV30" s="11">
        <f t="shared" si="21"/>
        <v>0</v>
      </c>
      <c r="WW30" s="11">
        <f t="shared" si="21"/>
        <v>0</v>
      </c>
      <c r="WX30" s="11">
        <f t="shared" si="21"/>
        <v>0</v>
      </c>
      <c r="WY30" s="11">
        <f t="shared" si="21"/>
        <v>0</v>
      </c>
      <c r="WZ30" s="11">
        <f t="shared" si="21"/>
        <v>0</v>
      </c>
      <c r="XA30" s="11">
        <f t="shared" si="21"/>
        <v>0</v>
      </c>
      <c r="XB30" s="11">
        <f t="shared" si="21"/>
        <v>0</v>
      </c>
      <c r="XC30" s="11">
        <f t="shared" si="21"/>
        <v>0</v>
      </c>
      <c r="XD30" s="11">
        <f t="shared" si="21"/>
        <v>0</v>
      </c>
      <c r="XE30" s="11">
        <f t="shared" si="21"/>
        <v>0</v>
      </c>
      <c r="XF30" s="11">
        <f t="shared" si="21"/>
        <v>0</v>
      </c>
      <c r="XG30" s="11">
        <f t="shared" si="21"/>
        <v>0</v>
      </c>
      <c r="XH30" s="11">
        <f t="shared" si="21"/>
        <v>0</v>
      </c>
      <c r="XI30" s="11">
        <f t="shared" si="21"/>
        <v>0</v>
      </c>
      <c r="XJ30" s="11">
        <f t="shared" si="21"/>
        <v>0</v>
      </c>
      <c r="XK30" s="11">
        <f t="shared" si="21"/>
        <v>0</v>
      </c>
      <c r="XL30" s="11">
        <f t="shared" si="21"/>
        <v>0</v>
      </c>
      <c r="XM30" s="11">
        <f t="shared" si="21"/>
        <v>0</v>
      </c>
      <c r="XN30" s="11">
        <f t="shared" si="21"/>
        <v>0</v>
      </c>
      <c r="XO30" s="11">
        <f t="shared" si="21"/>
        <v>0</v>
      </c>
      <c r="XP30" s="11">
        <f t="shared" si="21"/>
        <v>0</v>
      </c>
      <c r="XQ30" s="11">
        <f t="shared" si="21"/>
        <v>0</v>
      </c>
      <c r="XR30" s="11">
        <f t="shared" si="21"/>
        <v>0</v>
      </c>
      <c r="XS30" s="11">
        <f t="shared" si="21"/>
        <v>0</v>
      </c>
      <c r="XT30" s="11">
        <f t="shared" ref="XT30:AAE30" si="22">XT29/25%</f>
        <v>0</v>
      </c>
      <c r="XU30" s="11">
        <f t="shared" si="22"/>
        <v>0</v>
      </c>
      <c r="XV30" s="11">
        <f t="shared" si="22"/>
        <v>0</v>
      </c>
      <c r="XW30" s="11">
        <f t="shared" si="22"/>
        <v>0</v>
      </c>
      <c r="XX30" s="11">
        <f t="shared" si="22"/>
        <v>0</v>
      </c>
      <c r="XY30" s="11">
        <f t="shared" si="22"/>
        <v>0</v>
      </c>
      <c r="XZ30" s="11">
        <f t="shared" si="22"/>
        <v>0</v>
      </c>
      <c r="YA30" s="11">
        <f t="shared" si="22"/>
        <v>0</v>
      </c>
      <c r="YB30" s="11">
        <f t="shared" si="22"/>
        <v>0</v>
      </c>
      <c r="YC30" s="11">
        <f t="shared" si="22"/>
        <v>0</v>
      </c>
      <c r="YD30" s="11">
        <f t="shared" si="22"/>
        <v>0</v>
      </c>
      <c r="YE30" s="11">
        <f t="shared" si="22"/>
        <v>0</v>
      </c>
      <c r="YF30" s="11">
        <f t="shared" si="22"/>
        <v>0</v>
      </c>
      <c r="YG30" s="11">
        <f t="shared" si="22"/>
        <v>0</v>
      </c>
      <c r="YH30" s="11">
        <f t="shared" si="22"/>
        <v>0</v>
      </c>
      <c r="YI30" s="11">
        <f t="shared" si="22"/>
        <v>0</v>
      </c>
      <c r="YJ30" s="11">
        <f t="shared" si="22"/>
        <v>0</v>
      </c>
      <c r="YK30" s="11">
        <f t="shared" si="22"/>
        <v>0</v>
      </c>
      <c r="YL30" s="11">
        <f t="shared" si="22"/>
        <v>0</v>
      </c>
      <c r="YM30" s="11">
        <f t="shared" si="22"/>
        <v>0</v>
      </c>
      <c r="YN30" s="11">
        <f t="shared" si="22"/>
        <v>0</v>
      </c>
      <c r="YO30" s="11">
        <f t="shared" si="22"/>
        <v>0</v>
      </c>
      <c r="YP30" s="11">
        <f t="shared" si="22"/>
        <v>0</v>
      </c>
      <c r="YQ30" s="11">
        <f t="shared" si="22"/>
        <v>0</v>
      </c>
      <c r="YR30" s="11">
        <f t="shared" si="22"/>
        <v>0</v>
      </c>
      <c r="YS30" s="11">
        <f t="shared" si="22"/>
        <v>0</v>
      </c>
      <c r="YT30" s="11">
        <f t="shared" si="22"/>
        <v>0</v>
      </c>
      <c r="YU30" s="11">
        <f t="shared" si="22"/>
        <v>0</v>
      </c>
      <c r="YV30" s="11">
        <f t="shared" si="22"/>
        <v>0</v>
      </c>
      <c r="YW30" s="11">
        <f t="shared" si="22"/>
        <v>0</v>
      </c>
      <c r="YX30" s="11">
        <f t="shared" si="22"/>
        <v>0</v>
      </c>
      <c r="YY30" s="11">
        <f t="shared" si="22"/>
        <v>0</v>
      </c>
      <c r="YZ30" s="11">
        <f t="shared" si="22"/>
        <v>0</v>
      </c>
      <c r="ZA30" s="11">
        <f t="shared" si="22"/>
        <v>0</v>
      </c>
      <c r="ZB30" s="11">
        <f t="shared" si="22"/>
        <v>0</v>
      </c>
      <c r="ZC30" s="11">
        <f t="shared" si="22"/>
        <v>0</v>
      </c>
      <c r="ZD30" s="11">
        <f t="shared" si="22"/>
        <v>0</v>
      </c>
      <c r="ZE30" s="11">
        <f t="shared" si="22"/>
        <v>0</v>
      </c>
      <c r="ZF30" s="11">
        <f t="shared" si="22"/>
        <v>0</v>
      </c>
      <c r="ZG30" s="11">
        <f t="shared" si="22"/>
        <v>0</v>
      </c>
      <c r="ZH30" s="11">
        <f t="shared" si="22"/>
        <v>0</v>
      </c>
      <c r="ZI30" s="11">
        <f t="shared" si="22"/>
        <v>0</v>
      </c>
      <c r="ZJ30" s="11">
        <f t="shared" si="22"/>
        <v>0</v>
      </c>
      <c r="ZK30" s="11">
        <f t="shared" si="22"/>
        <v>0</v>
      </c>
      <c r="ZL30" s="11">
        <f t="shared" si="22"/>
        <v>0</v>
      </c>
      <c r="ZM30" s="11">
        <f t="shared" si="22"/>
        <v>0</v>
      </c>
      <c r="ZN30" s="11">
        <f t="shared" si="22"/>
        <v>0</v>
      </c>
      <c r="ZO30" s="11">
        <f t="shared" si="22"/>
        <v>0</v>
      </c>
      <c r="ZP30" s="11">
        <f t="shared" si="22"/>
        <v>0</v>
      </c>
      <c r="ZQ30" s="11">
        <f t="shared" si="22"/>
        <v>0</v>
      </c>
      <c r="ZR30" s="11">
        <f t="shared" si="22"/>
        <v>0</v>
      </c>
      <c r="ZS30" s="11">
        <f t="shared" si="22"/>
        <v>0</v>
      </c>
      <c r="ZT30" s="11">
        <f t="shared" si="22"/>
        <v>0</v>
      </c>
      <c r="ZU30" s="11">
        <f t="shared" si="22"/>
        <v>0</v>
      </c>
      <c r="ZV30" s="11">
        <f t="shared" si="22"/>
        <v>0</v>
      </c>
      <c r="ZW30" s="11">
        <f t="shared" si="22"/>
        <v>0</v>
      </c>
      <c r="ZX30" s="11">
        <f t="shared" si="22"/>
        <v>0</v>
      </c>
      <c r="ZY30" s="11">
        <f t="shared" si="22"/>
        <v>0</v>
      </c>
      <c r="ZZ30" s="11">
        <f t="shared" si="22"/>
        <v>0</v>
      </c>
      <c r="AAA30" s="11">
        <f t="shared" si="22"/>
        <v>0</v>
      </c>
      <c r="AAB30" s="11">
        <f t="shared" si="22"/>
        <v>0</v>
      </c>
      <c r="AAC30" s="11">
        <f t="shared" si="22"/>
        <v>0</v>
      </c>
      <c r="AAD30" s="11">
        <f t="shared" si="22"/>
        <v>0</v>
      </c>
      <c r="AAE30" s="11">
        <f t="shared" si="22"/>
        <v>0</v>
      </c>
    </row>
    <row r="32" spans="1:707" x14ac:dyDescent="0.35">
      <c r="B32" t="s">
        <v>3215</v>
      </c>
    </row>
    <row r="33" spans="2:4" x14ac:dyDescent="0.35">
      <c r="B33" t="s">
        <v>3216</v>
      </c>
      <c r="C33" t="s">
        <v>3210</v>
      </c>
      <c r="D33">
        <f>(C30+F30+I30+L30+O30+R30+U30+X30+AA30+AD30+AG30+AJ30+AM30+AP30+AS30+AV30+AY30+BB30+BE30+BH30+BK30+BN30+BQ30+BT30+BW30+BZ30+CC30+CF30+CI30+CL30)/30</f>
        <v>0</v>
      </c>
    </row>
    <row r="34" spans="2:4" x14ac:dyDescent="0.35">
      <c r="B34" t="s">
        <v>3217</v>
      </c>
      <c r="C34" t="s">
        <v>3210</v>
      </c>
      <c r="D34">
        <f>(D30+G30+J30+M30+P30+S30+V30+Y30+AB30+AE30+AH30+AK30+AN30+AQ30+AT30+AW30+AZ30+BC30+BF30+BI30+BL30+BO30+BR30+BU30+BX30+CA30+CD30+CG30+CJ30+CM30)/30</f>
        <v>0</v>
      </c>
    </row>
    <row r="35" spans="2:4" x14ac:dyDescent="0.35">
      <c r="B35" t="s">
        <v>3218</v>
      </c>
      <c r="C35" t="s">
        <v>3210</v>
      </c>
      <c r="D35">
        <f>(E30+H30+K30+N30+Q30+T30+W30+Z30+AC30+AF30+AI30+AL30+AO30+AR30+AU30+AX30+BA30+BD30+BG30+BJ30+BM30+BP30+BS30+BV30+BY30+CB30+CE30+CH30+CK30+CN30)/30</f>
        <v>0</v>
      </c>
    </row>
    <row r="37" spans="2:4" x14ac:dyDescent="0.35">
      <c r="B37" t="s">
        <v>3216</v>
      </c>
      <c r="C37" t="s">
        <v>3211</v>
      </c>
      <c r="D37">
        <f>(CO30+CR30+CU30+CX30+DA30+DD30+DG30+DJ30+DM30+DP30+DS30+DV30+DY30+EB30+EE30+EH30+EK30+EN30+EQ30+ET30+EW30+EZ30+FC30+FF30+FI30+FL30+FO30+FR30+FU30+FX30+GA30+GD30+GG30+GJ30+GM30+GP30+GS30+GV30+GY30+HB30+HE30+HH30+HK30+HN30+HQ30+HT30+HW30+HZ30+IC30+IF30+II30+IL30+IO30+IR30+IU30+IX30+JA30+JD30+JG30+JJ30+JM30+JP30+JS30+JV30+JY30+KB30+KE30+KH30+KK30+KN30+KQ30+KT30)/72</f>
        <v>0</v>
      </c>
    </row>
    <row r="38" spans="2:4" x14ac:dyDescent="0.35">
      <c r="B38" t="s">
        <v>3217</v>
      </c>
      <c r="C38" t="s">
        <v>3211</v>
      </c>
      <c r="D38">
        <f>(CP30+CS30+CV30+CY30+DB30+DE30+DH30+DK30+DN30+DQ30+DT30+DW30+DZ30+EC30+EF30+EI30+EL30+EO30+ER30+EU30+EX30+FA30+FD30+FG30+FJ30+FM30+FP30+FS30+FV30+FY30+GB30+GE30+GH30+GK30+GN30+GQ30+GT30+GW30+GZ30+HC30+HF30+HI30+HL30+HO30+HR30+HU30+HX30+IA30+ID30+IG30+IJ30+IM30+IP30+IS30+IV30+IY30+JB30+JE30+JH30+JK30+JN30+JQ30+JT30+JW30+JZ30+KC30+KF30+KI30+KL30+KO30+KR30+KU30)/72</f>
        <v>0</v>
      </c>
    </row>
    <row r="39" spans="2:4" x14ac:dyDescent="0.35">
      <c r="B39" t="s">
        <v>3218</v>
      </c>
      <c r="C39" t="s">
        <v>3211</v>
      </c>
      <c r="D39">
        <f>(CQ30+CT30+CW30+CZ30+DC30+DF30+DI30+DL30+DO30+DR30+DU30+DX30+EA30+ED30+EG30+EJ30+EM30+EP30+ES30+EV30+EY30+FB30+FE30+FH30+FK30+FN30+FQ30+FT30+FW30+FZ30+GC30+GF30+GI30+GL30+GO30+GR30+GU30+GX30+HA30+HD30+HG30+HJ30+HM30+HP30+HS30+HV30+HY30+IB30+IE30+IH30+IK30+IN30+IQ30+IT30+IW30+IZ30+JC30+JF30+JI30+JL30+JO30+JR30+JU30+JX30+KA30+KD30+KG30+KJ30+KM30+KP30+KS30+KV30)/72</f>
        <v>0</v>
      </c>
    </row>
    <row r="41" spans="2:4" x14ac:dyDescent="0.35">
      <c r="B41" t="s">
        <v>3216</v>
      </c>
      <c r="C41" t="s">
        <v>3212</v>
      </c>
      <c r="D41">
        <f>(KW30+KZ30+LC30+LF30+LI30+LL30+LO30+LR30+LU30+LX30+MA30+MD30+MG30+MJ30+MM30)/15</f>
        <v>0</v>
      </c>
    </row>
    <row r="42" spans="2:4" x14ac:dyDescent="0.35">
      <c r="B42" t="s">
        <v>3217</v>
      </c>
      <c r="C42" t="s">
        <v>3212</v>
      </c>
      <c r="D42">
        <f>(KX30+LA30+LD30+LG30+LJ30+LM30+LP30+LS30+LV30+LY30+MB30+ME30+MK30+MN30)/15</f>
        <v>0</v>
      </c>
    </row>
    <row r="43" spans="2:4" x14ac:dyDescent="0.35">
      <c r="B43" t="s">
        <v>3218</v>
      </c>
      <c r="C43" t="s">
        <v>3212</v>
      </c>
      <c r="D43">
        <f>(KY30+LB30+LE30+LH30+LK30+LN30+LQ30+LT30+LW30+LZ30+MC30+MF30+MI30+ML30+MO30)/15</f>
        <v>0</v>
      </c>
    </row>
    <row r="45" spans="2:4" x14ac:dyDescent="0.35">
      <c r="B45" t="s">
        <v>3216</v>
      </c>
      <c r="C45" t="s">
        <v>3213</v>
      </c>
      <c r="D45">
        <f>(MP30+MS30+MV30+MY30+NB30+NE30+NH30+NK30+NN30+NQ30+NT30+NW30+NZ30+OC30+OF30+OI30+OL30+OO30+OR30+OU30+OX30+PA30+PD30+PG30+PJ30+PM30+PP30+PS30+PV30+PY30+QB30+QE30+QH30+QK30+QN30+QQ30+QT30+QW30+QZ30+RC30+RF30+RI30+RL30+RO30+RR30+RU30+RX30+SA30+SD30+SG30+SJ30+SM30+SP30+SS30+SV30+SY30+TB30+TE30+TH30+TK30+TN30+TQ30+TT30+TW30+TZ30)/65</f>
        <v>0</v>
      </c>
    </row>
    <row r="46" spans="2:4" x14ac:dyDescent="0.35">
      <c r="B46" t="s">
        <v>3217</v>
      </c>
      <c r="C46" t="s">
        <v>3213</v>
      </c>
      <c r="D46">
        <f>(MQ30+MT30+MW30+MZ30+NC30+NF30+NI30+NL30+NO30+NR30+NU30+NX30+OA30+OD30+OG30+OJ30+OM30+OP30+OS30+OV30+OY30+PB30+PE30+PH30+PK30+PN30+PQ30+PT30+PW30+PZ30+QC30+QF30+QI30+QL30+QO30+QR30+QU30+QX30+RA30+RD30+RG30+RJ30+RM30+RP30+RS30+RV30+RY30+SB30+SE30+SH30+SK30+SN30+SQ30+ST30+SW30+SZ30+TC30+TF30+TI30+TL30+TO30+TR30+TU30+TX30+UA30)/65</f>
        <v>0</v>
      </c>
    </row>
    <row r="47" spans="2:4" x14ac:dyDescent="0.35">
      <c r="B47" t="s">
        <v>3218</v>
      </c>
      <c r="C47" t="s">
        <v>3213</v>
      </c>
      <c r="D47">
        <f>(MR30+MU30+MX30+NA30+ND30+NG30+NJ30+NM30+NP30+NS30+NV30+NY30+OB30+OE30+OH30+OK30+ON30+OQ30+OT30+OW30+OZ30+PC30+PF30+PI30+PL30+PO30+PR30+PU30+PX30+QA30+QD30+QG30+QJ30+QM30+QP30+QS30+QV30+QY30+RB30+RE30+RH30+RK30+RN30+RQ30+RT30+RW30+RZ30+SC30+SF30+SI30+SL30+SO30+SR30+SU30+SX30+TA30+TD30+TG30+TJ30+TM30+TP30+TS30+TV30+TY30+UB30)/65</f>
        <v>0</v>
      </c>
    </row>
    <row r="49" spans="2:4" x14ac:dyDescent="0.35">
      <c r="B49" t="s">
        <v>3216</v>
      </c>
      <c r="C49" t="s">
        <v>3214</v>
      </c>
      <c r="D49">
        <f>(UC30+UF30+UI30+UL30+UO30+UR30+UU30+UX30+VA30+VD30+VG30+VJ30+VM30+VP30+VS30+VV30+VY30+WB30+WE30+WH30+WK30+WN30+WQ30+WT30+WW30+WZ30+XC30+XF30+XI30+XL30+XO30+XR30+XU30+XX30+YA30+YD30+YG30+YJ30+YM30+YP30+YS30+YV30+YY30+ZB30+ZE30+ZH30+ZK30+ZN30+ZQ30+ZT30+ZW30+ZZ30+AAC30)/53</f>
        <v>0</v>
      </c>
    </row>
    <row r="50" spans="2:4" x14ac:dyDescent="0.35">
      <c r="B50" t="s">
        <v>3217</v>
      </c>
      <c r="C50" t="s">
        <v>3214</v>
      </c>
      <c r="D50">
        <f>(UD30+UG30+UJ30+UM30+UP30+US30+UV30+UY30+VB30+VE30+VH30+VK30+VN30+VQ30+VT30+VW30+VZ30+WC30+WF30+WI30+WL30+WO30+WR30+WU30+WX30+XA30+XD30+XG30+XJ30+XM30+XP30+XS30+XV30+XY30+YB30+YE30+YH30+YK30+YN30+YQ30+YT30+YW30+YZ30+ZC30+ZF30+ZI30+ZL30+ZO30+ZR30+ZU30+ZX30+AAA30+AAD30)/53</f>
        <v>0</v>
      </c>
    </row>
    <row r="51" spans="2:4" x14ac:dyDescent="0.35">
      <c r="B51" t="s">
        <v>3218</v>
      </c>
      <c r="C51" t="s">
        <v>3214</v>
      </c>
      <c r="D51">
        <f>(UE30+UH30+UK30+UN30+UQ30+UT30+UW30+UZ30+VC30+VF30+VI30+VL30+VO30+VR30+VU30+VX30+WA30+WD30+WG30+WJ30+WM30+WP30+WS30+WV30+WY30+XB30+XE30+XH30+XK30+XN30+XQ30+XT30+XW30+XZ30+YC30+YF30+YI30+YL30+YO30+YR30+YU30+YX30+ZA30+ZD30+ZG30+ZJ30+ZM30+ZP30+ZS30+ZV30+ZY30+AAB30+AAE30)/53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29:B29"/>
    <mergeCell ref="A30:B3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2023-01-09T04:12:31Z</cp:lastPrinted>
  <dcterms:created xsi:type="dcterms:W3CDTF">2022-12-22T06:57:03Z</dcterms:created>
  <dcterms:modified xsi:type="dcterms:W3CDTF">2024-02-12T08:53:42Z</dcterms:modified>
</cp:coreProperties>
</file>