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кіші топ 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27" i="2" l="1"/>
  <c r="BK27" i="2"/>
  <c r="BL27" i="2"/>
  <c r="E49" i="2"/>
  <c r="E48" i="2"/>
  <c r="E47" i="2"/>
  <c r="E41" i="2"/>
  <c r="E40" i="2"/>
  <c r="E39" i="2"/>
  <c r="E37" i="2"/>
  <c r="E33" i="2"/>
  <c r="E32" i="2"/>
  <c r="E31" i="2"/>
  <c r="DP27" i="2"/>
  <c r="DN27" i="2"/>
  <c r="DJ27" i="2"/>
  <c r="DG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M27" i="2"/>
  <c r="BN27" i="2"/>
  <c r="BP27" i="2"/>
  <c r="BQ27" i="2"/>
  <c r="BS27" i="2"/>
  <c r="BT27" i="2"/>
  <c r="BI27" i="2"/>
  <c r="BH27" i="2"/>
  <c r="BC27" i="2"/>
  <c r="BD27" i="2"/>
  <c r="BE27" i="2"/>
  <c r="BF27" i="2"/>
  <c r="BB27" i="2"/>
  <c r="AY27" i="2"/>
  <c r="AW27" i="2"/>
  <c r="AT27" i="2"/>
  <c r="AO27" i="2"/>
  <c r="AP27" i="2"/>
  <c r="AQ27" i="2"/>
  <c r="AM27" i="2"/>
  <c r="AN27" i="2"/>
  <c r="AJ27" i="2"/>
  <c r="AK27" i="2"/>
  <c r="AL27" i="2"/>
  <c r="AI27" i="2"/>
  <c r="AG27" i="2"/>
  <c r="AH27" i="2"/>
  <c r="AE27" i="2"/>
  <c r="AF27" i="2"/>
  <c r="AC27" i="2"/>
  <c r="AD27" i="2"/>
  <c r="AB27" i="2"/>
  <c r="AA27" i="2" l="1"/>
  <c r="X27" i="2"/>
  <c r="V27" i="2"/>
  <c r="S27" i="2"/>
  <c r="P27" i="2"/>
  <c r="I27" i="2" l="1"/>
  <c r="F27" i="2"/>
  <c r="C27" i="2"/>
  <c r="G27" i="2" l="1"/>
  <c r="H27" i="2"/>
  <c r="I28" i="2"/>
  <c r="J27" i="2"/>
  <c r="K27" i="2"/>
  <c r="K28" i="2" s="1"/>
  <c r="L27" i="2"/>
  <c r="L28" i="2" s="1"/>
  <c r="M27" i="2"/>
  <c r="M28" i="2" s="1"/>
  <c r="N27" i="2"/>
  <c r="N28" i="2" s="1"/>
  <c r="O27" i="2"/>
  <c r="O28" i="2" s="1"/>
  <c r="Q27" i="2"/>
  <c r="Q28" i="2" s="1"/>
  <c r="R27" i="2"/>
  <c r="R28" i="2" s="1"/>
  <c r="T27" i="2"/>
  <c r="T28" i="2" s="1"/>
  <c r="U27" i="2"/>
  <c r="W27" i="2"/>
  <c r="W28" i="2" s="1"/>
  <c r="Y27" i="2"/>
  <c r="Y28" i="2" s="1"/>
  <c r="Z27" i="2"/>
  <c r="AA28" i="2"/>
  <c r="AB28" i="2"/>
  <c r="AC28" i="2"/>
  <c r="AE28" i="2"/>
  <c r="AF28" i="2"/>
  <c r="AG28" i="2"/>
  <c r="AH28" i="2"/>
  <c r="AI28" i="2"/>
  <c r="AJ28" i="2"/>
  <c r="AK28" i="2"/>
  <c r="AL28" i="2"/>
  <c r="AM28" i="2"/>
  <c r="AO28" i="2"/>
  <c r="AQ28" i="2"/>
  <c r="AR27" i="2"/>
  <c r="AR28" i="2" s="1"/>
  <c r="AS27" i="2"/>
  <c r="AU27" i="2"/>
  <c r="AU28" i="2" s="1"/>
  <c r="AV27" i="2"/>
  <c r="AV28" i="2" s="1"/>
  <c r="AW28" i="2"/>
  <c r="AX27" i="2"/>
  <c r="AX28" i="2" s="1"/>
  <c r="AZ27" i="2"/>
  <c r="AZ28" i="2" s="1"/>
  <c r="BA27" i="2"/>
  <c r="BA28" i="2" s="1"/>
  <c r="BD28" i="2"/>
  <c r="BE28" i="2"/>
  <c r="BG27" i="2"/>
  <c r="BG28" i="2" s="1"/>
  <c r="BH28" i="2"/>
  <c r="BI28" i="2"/>
  <c r="BJ28" i="2"/>
  <c r="BK28" i="2"/>
  <c r="BL28" i="2"/>
  <c r="BM28" i="2"/>
  <c r="BO28" i="2"/>
  <c r="BP28" i="2"/>
  <c r="BQ28" i="2"/>
  <c r="BU28" i="2"/>
  <c r="BV27" i="2"/>
  <c r="BW27" i="2"/>
  <c r="BW28" i="2" s="1"/>
  <c r="BY27" i="2"/>
  <c r="BY28" i="2" s="1"/>
  <c r="BZ27" i="2"/>
  <c r="BZ28" i="2" s="1"/>
  <c r="CA28" i="2"/>
  <c r="CB27" i="2"/>
  <c r="CB28" i="2" s="1"/>
  <c r="CC27" i="2"/>
  <c r="CC28" i="2" s="1"/>
  <c r="CE27" i="2"/>
  <c r="CE28" i="2" s="1"/>
  <c r="CF27" i="2"/>
  <c r="CG28" i="2"/>
  <c r="CH27" i="2"/>
  <c r="CH28" i="2" s="1"/>
  <c r="CI27" i="2"/>
  <c r="CI28" i="2" s="1"/>
  <c r="CK27" i="2"/>
  <c r="CL27" i="2"/>
  <c r="CL28" i="2" s="1"/>
  <c r="CM28" i="2"/>
  <c r="CN27" i="2"/>
  <c r="CN28" i="2" s="1"/>
  <c r="CO27" i="2"/>
  <c r="CO28" i="2" s="1"/>
  <c r="CQ27" i="2"/>
  <c r="CQ28" i="2" s="1"/>
  <c r="CR27" i="2"/>
  <c r="CR28" i="2" s="1"/>
  <c r="CS28" i="2"/>
  <c r="CT27" i="2"/>
  <c r="CU27" i="2"/>
  <c r="CW27" i="2"/>
  <c r="CW28" i="2" s="1"/>
  <c r="CX27" i="2"/>
  <c r="CX28" i="2" s="1"/>
  <c r="CZ27" i="2"/>
  <c r="CZ28" i="2" s="1"/>
  <c r="DA27" i="2"/>
  <c r="DA28" i="2" s="1"/>
  <c r="DC27" i="2"/>
  <c r="DC28" i="2" s="1"/>
  <c r="DD27" i="2"/>
  <c r="DD28" i="2" s="1"/>
  <c r="DE28" i="2"/>
  <c r="DF27" i="2"/>
  <c r="DG28" i="2"/>
  <c r="DH27" i="2"/>
  <c r="DH28" i="2" s="1"/>
  <c r="DI27" i="2"/>
  <c r="DK27" i="2"/>
  <c r="DK28" i="2" s="1"/>
  <c r="DL27" i="2"/>
  <c r="DL28" i="2" s="1"/>
  <c r="DM27" i="2"/>
  <c r="DM28" i="2" s="1"/>
  <c r="DO27" i="2"/>
  <c r="DO28" i="2" s="1"/>
  <c r="DP28" i="2"/>
  <c r="DQ27" i="2"/>
  <c r="DQ28" i="2" s="1"/>
  <c r="DR27" i="2"/>
  <c r="E27" i="2"/>
  <c r="G28" i="2"/>
  <c r="S28" i="2"/>
  <c r="AY28" i="2"/>
  <c r="BC28" i="2"/>
  <c r="BS28" i="2"/>
  <c r="CU28" i="2"/>
  <c r="CY28" i="2"/>
  <c r="D28" i="2"/>
  <c r="F28" i="2"/>
  <c r="H28" i="2"/>
  <c r="J28" i="2"/>
  <c r="P28" i="2"/>
  <c r="U28" i="2"/>
  <c r="V28" i="2"/>
  <c r="X28" i="2"/>
  <c r="Z28" i="2"/>
  <c r="AD28" i="2"/>
  <c r="AN28" i="2"/>
  <c r="AP28" i="2"/>
  <c r="AS28" i="2"/>
  <c r="AT28" i="2"/>
  <c r="BB28" i="2"/>
  <c r="BF28" i="2"/>
  <c r="BN28" i="2"/>
  <c r="BR28" i="2"/>
  <c r="BT28" i="2"/>
  <c r="BV28" i="2"/>
  <c r="BX28" i="2"/>
  <c r="CD28" i="2"/>
  <c r="CF28" i="2"/>
  <c r="CJ28" i="2"/>
  <c r="CK28" i="2"/>
  <c r="CP28" i="2"/>
  <c r="CT28" i="2"/>
  <c r="CV28" i="2"/>
  <c r="DB28" i="2"/>
  <c r="DF28" i="2"/>
  <c r="DI28" i="2"/>
  <c r="DJ28" i="2"/>
  <c r="DN28" i="2"/>
  <c r="DR28" i="2"/>
  <c r="E28" i="2" l="1"/>
  <c r="C28" i="2" l="1"/>
  <c r="D39" i="2" l="1"/>
  <c r="D35" i="2"/>
  <c r="E35" i="2" s="1"/>
  <c r="D47" i="2"/>
  <c r="D48" i="2"/>
  <c r="D49" i="2"/>
  <c r="D45" i="2"/>
  <c r="E45" i="2" s="1"/>
  <c r="D43" i="2"/>
  <c r="E43" i="2" s="1"/>
  <c r="D44" i="2"/>
  <c r="E44" i="2" s="1"/>
  <c r="D40" i="2"/>
  <c r="D41" i="2"/>
  <c r="D37" i="2"/>
  <c r="D36" i="2"/>
  <c r="E36" i="2" s="1"/>
  <c r="D31" i="2"/>
  <c r="D32" i="2"/>
  <c r="D33" i="2"/>
  <c r="D34" i="2" l="1"/>
  <c r="D38" i="2"/>
  <c r="D42" i="2"/>
  <c r="E50" i="2"/>
  <c r="D50" i="2"/>
  <c r="E46" i="2"/>
  <c r="D46" i="2"/>
  <c r="E42" i="2"/>
  <c r="E38" i="2"/>
  <c r="E34" i="2"/>
</calcChain>
</file>

<file path=xl/sharedStrings.xml><?xml version="1.0" encoding="utf-8"?>
<sst xmlns="http://schemas.openxmlformats.org/spreadsheetml/2006/main" count="273" uniqueCount="239">
  <si>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</si>
  <si>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</si>
  <si>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</si>
  <si>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</si>
  <si>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</si>
  <si>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</si>
  <si>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</si>
  <si>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</si>
  <si>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</si>
  <si>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</si>
  <si>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</si>
  <si>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</si>
  <si>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</si>
  <si>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</si>
  <si>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</si>
  <si>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</si>
  <si>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</si>
  <si>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</si>
  <si>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</si>
  <si>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</si>
  <si>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</si>
  <si>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</si>
  <si>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</si>
  <si>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</si>
  <si>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</si>
  <si>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</si>
  <si>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</si>
  <si>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</si>
  <si>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</si>
  <si>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</si>
  <si>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</si>
  <si>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</si>
  <si>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</si>
  <si>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</si>
  <si>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</si>
  <si>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</si>
  <si>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</si>
  <si>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</si>
  <si>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</si>
  <si>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</si>
  <si>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</si>
  <si>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</si>
  <si>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</si>
  <si>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</si>
  <si>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</si>
  <si>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</si>
  <si>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</si>
  <si>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</si>
  <si>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</si>
  <si>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</si>
  <si>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</si>
  <si>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</si>
  <si>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</si>
  <si>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</si>
  <si>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</si>
  <si>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</si>
  <si>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</si>
  <si>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</si>
  <si>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</si>
  <si>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</si>
  <si>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</si>
  <si>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</si>
  <si>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</si>
  <si>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</si>
  <si>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</si>
  <si>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</si>
  <si>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</si>
  <si>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</si>
  <si>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</si>
  <si>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</si>
  <si>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</si>
  <si>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</si>
  <si>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</si>
  <si>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</si>
  <si>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</si>
  <si>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</si>
  <si>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</si>
  <si>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</si>
  <si>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</si>
  <si>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</si>
  <si>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</si>
  <si>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</si>
  <si>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</si>
  <si>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</si>
  <si>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</si>
  <si>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</si>
  <si>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</si>
  <si>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</si>
  <si>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</si>
  <si>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</si>
  <si>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</si>
  <si>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</si>
  <si>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</si>
  <si>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</si>
  <si>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</si>
  <si>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</si>
  <si>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</si>
  <si>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</si>
  <si>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</si>
  <si>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</si>
  <si>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</si>
  <si>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</si>
  <si>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</si>
  <si>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</si>
  <si>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</si>
  <si>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</si>
  <si>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</si>
  <si>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</si>
  <si>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</si>
  <si>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</si>
  <si>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</si>
  <si>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</si>
  <si>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</si>
  <si>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</si>
  <si>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</si>
  <si>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</si>
  <si>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</si>
  <si>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</si>
  <si>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</si>
  <si>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</si>
  <si>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</si>
  <si>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</si>
  <si>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</si>
  <si>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</si>
  <si>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</si>
  <si>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</si>
  <si>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</si>
  <si>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</si>
  <si>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</si>
  <si>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</si>
  <si>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</si>
  <si>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</si>
  <si>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</si>
  <si>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</si>
  <si>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</si>
  <si>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</si>
  <si>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</si>
  <si>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</si>
  <si>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</si>
  <si>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</si>
  <si>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</si>
  <si>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</si>
  <si>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</si>
  <si>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</si>
  <si>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</si>
  <si>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</si>
  <si>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</si>
  <si>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</si>
  <si>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</si>
  <si>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</si>
  <si>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</si>
  <si>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</si>
  <si>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</si>
  <si>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</si>
  <si>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</si>
  <si>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</si>
  <si>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</si>
  <si>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</si>
  <si>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</si>
  <si>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</si>
  <si>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</si>
  <si>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</si>
  <si>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</si>
  <si>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</si>
  <si>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</si>
  <si>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</si>
  <si>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</si>
  <si>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</si>
  <si>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</si>
  <si>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</si>
  <si>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</si>
  <si>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</si>
  <si>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</si>
  <si>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</si>
  <si>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</si>
  <si>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</si>
  <si>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</si>
  <si>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</si>
  <si>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</si>
  <si>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</si>
  <si>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</si>
  <si>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</si>
  <si>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</si>
  <si>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</si>
  <si>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</si>
  <si>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</si>
  <si>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</si>
  <si>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</si>
  <si>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</si>
  <si>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</si>
  <si>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</si>
  <si>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</si>
  <si>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</si>
  <si>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</si>
  <si>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</si>
  <si>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</si>
  <si>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</si>
  <si>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</si>
  <si>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</si>
  <si>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</si>
  <si>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</si>
  <si>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</si>
  <si>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</si>
  <si>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</si>
  <si>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</si>
  <si>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</si>
  <si>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</si>
  <si>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</si>
  <si>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</si>
  <si>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</si>
  <si>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</si>
  <si>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</si>
  <si>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</si>
  <si>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</si>
  <si>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</si>
  <si>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</si>
  <si>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</si>
  <si>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</si>
  <si>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</si>
  <si>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</si>
  <si>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</si>
  <si>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</si>
  <si>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</si>
  <si>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</si>
  <si>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</si>
  <si>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</si>
  <si>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Молдабай А</t>
  </si>
  <si>
    <t>Жексембаев Н</t>
  </si>
  <si>
    <t>Төлемісұлы А</t>
  </si>
  <si>
    <t xml:space="preserve">                                  Оқу жылы: _2023-2024___        Топ: _Балапан__                Өткізу кезеңі:_бастапқы_____    Өткізу мерзімі:_Қыркүйек________</t>
  </si>
  <si>
    <t>Жүсіп А</t>
  </si>
  <si>
    <t>Ардақ М</t>
  </si>
  <si>
    <t>Бердібеков М</t>
  </si>
  <si>
    <t>Бисен Ә</t>
  </si>
  <si>
    <t>БауыржанқызыӘ</t>
  </si>
  <si>
    <t>Қуанышбай С</t>
  </si>
  <si>
    <t>Махмут А</t>
  </si>
  <si>
    <t>Серік С</t>
  </si>
  <si>
    <t>Хожабаев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</si>
</sst>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1" fontId="0" fillId="0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50"/>
  <sheetViews>
    <sheetView tabSelected="1" topLeftCell="A36" workbookViewId="0">
      <selection activeCell="BM33" sqref="BM33"/>
    </sheetView>
  </sheetViews>
  <sheetFormatPr defaultRowHeight="15" x14ac:dyDescent="0.25"/>
  <cols>
    <col min="2" max="2" width="31.140625" customWidth="1"/>
  </cols>
  <sheetData>
    <row r="1" spans="1:196" ht="15.75" x14ac:dyDescent="0.25">
      <c r="A1" s="5" t="s">
        <v>45</v>
      </c>
      <c r="B1" s="10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96" ht="15.75" x14ac:dyDescent="0.25">
      <c r="A2" s="35" t="s">
        <v>229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6"/>
      <c r="P2" s="6"/>
      <c r="Q2" s="6"/>
      <c r="R2" s="6"/>
      <c r="S2" s="6"/>
      <c r="T2" s="6"/>
      <c r="U2" s="6"/>
      <c r="V2" s="6"/>
    </row>
    <row r="3" spans="1:196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96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96" ht="15.75" customHeight="1" x14ac:dyDescent="0.25">
      <c r="A5" s="32" t="s">
        <v>0</v>
      </c>
      <c r="B5" s="32" t="s">
        <v>1</v>
      </c>
      <c r="C5" s="33" t="s">
        <v>17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28" t="s">
        <v>2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34" t="s">
        <v>27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6" t="s">
        <v>39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196" ht="15.75" customHeight="1" x14ac:dyDescent="0.25">
      <c r="A6" s="32"/>
      <c r="B6" s="32"/>
      <c r="C6" s="30" t="s">
        <v>18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 t="s">
        <v>16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 t="s">
        <v>3</v>
      </c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7" t="s">
        <v>28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0" t="s">
        <v>50</v>
      </c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 t="s">
        <v>35</v>
      </c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27" t="s">
        <v>65</v>
      </c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 t="s">
        <v>77</v>
      </c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 t="s">
        <v>36</v>
      </c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9" t="s">
        <v>40</v>
      </c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spans="1:196" ht="0.75" customHeight="1" x14ac:dyDescent="0.25">
      <c r="A7" s="32"/>
      <c r="B7" s="32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96" ht="15.75" hidden="1" x14ac:dyDescent="0.25">
      <c r="A8" s="32"/>
      <c r="B8" s="32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96" ht="15.75" hidden="1" x14ac:dyDescent="0.25">
      <c r="A9" s="32"/>
      <c r="B9" s="32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96" ht="15.75" hidden="1" x14ac:dyDescent="0.25">
      <c r="A10" s="32"/>
      <c r="B10" s="3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96" ht="15.75" hidden="1" x14ac:dyDescent="0.25">
      <c r="A11" s="32"/>
      <c r="B11" s="32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96" ht="15.75" x14ac:dyDescent="0.25">
      <c r="A12" s="32"/>
      <c r="B12" s="32"/>
      <c r="C12" s="30" t="s">
        <v>46</v>
      </c>
      <c r="D12" s="30" t="s">
        <v>4</v>
      </c>
      <c r="E12" s="30" t="s">
        <v>5</v>
      </c>
      <c r="F12" s="30" t="s">
        <v>47</v>
      </c>
      <c r="G12" s="30" t="s">
        <v>6</v>
      </c>
      <c r="H12" s="30" t="s">
        <v>7</v>
      </c>
      <c r="I12" s="30" t="s">
        <v>48</v>
      </c>
      <c r="J12" s="30" t="s">
        <v>8</v>
      </c>
      <c r="K12" s="30" t="s">
        <v>9</v>
      </c>
      <c r="L12" s="30" t="s">
        <v>49</v>
      </c>
      <c r="M12" s="30" t="s">
        <v>8</v>
      </c>
      <c r="N12" s="30" t="s">
        <v>9</v>
      </c>
      <c r="O12" s="30" t="s">
        <v>63</v>
      </c>
      <c r="P12" s="30"/>
      <c r="Q12" s="30"/>
      <c r="R12" s="30" t="s">
        <v>4</v>
      </c>
      <c r="S12" s="30"/>
      <c r="T12" s="30"/>
      <c r="U12" s="30" t="s">
        <v>64</v>
      </c>
      <c r="V12" s="30"/>
      <c r="W12" s="30"/>
      <c r="X12" s="30" t="s">
        <v>10</v>
      </c>
      <c r="Y12" s="30"/>
      <c r="Z12" s="30"/>
      <c r="AA12" s="30" t="s">
        <v>6</v>
      </c>
      <c r="AB12" s="30"/>
      <c r="AC12" s="30"/>
      <c r="AD12" s="30" t="s">
        <v>7</v>
      </c>
      <c r="AE12" s="30"/>
      <c r="AF12" s="30"/>
      <c r="AG12" s="29" t="s">
        <v>11</v>
      </c>
      <c r="AH12" s="29"/>
      <c r="AI12" s="29"/>
      <c r="AJ12" s="30" t="s">
        <v>8</v>
      </c>
      <c r="AK12" s="30"/>
      <c r="AL12" s="30"/>
      <c r="AM12" s="29" t="s">
        <v>59</v>
      </c>
      <c r="AN12" s="29"/>
      <c r="AO12" s="29"/>
      <c r="AP12" s="29" t="s">
        <v>60</v>
      </c>
      <c r="AQ12" s="29"/>
      <c r="AR12" s="29"/>
      <c r="AS12" s="29" t="s">
        <v>61</v>
      </c>
      <c r="AT12" s="29"/>
      <c r="AU12" s="29"/>
      <c r="AV12" s="29" t="s">
        <v>62</v>
      </c>
      <c r="AW12" s="29"/>
      <c r="AX12" s="29"/>
      <c r="AY12" s="29" t="s">
        <v>51</v>
      </c>
      <c r="AZ12" s="29"/>
      <c r="BA12" s="29"/>
      <c r="BB12" s="29" t="s">
        <v>52</v>
      </c>
      <c r="BC12" s="29"/>
      <c r="BD12" s="29"/>
      <c r="BE12" s="29" t="s">
        <v>53</v>
      </c>
      <c r="BF12" s="29"/>
      <c r="BG12" s="29"/>
      <c r="BH12" s="29" t="s">
        <v>54</v>
      </c>
      <c r="BI12" s="29"/>
      <c r="BJ12" s="29"/>
      <c r="BK12" s="29" t="s">
        <v>55</v>
      </c>
      <c r="BL12" s="29"/>
      <c r="BM12" s="29"/>
      <c r="BN12" s="29" t="s">
        <v>56</v>
      </c>
      <c r="BO12" s="29"/>
      <c r="BP12" s="29"/>
      <c r="BQ12" s="29" t="s">
        <v>57</v>
      </c>
      <c r="BR12" s="29"/>
      <c r="BS12" s="29"/>
      <c r="BT12" s="29" t="s">
        <v>58</v>
      </c>
      <c r="BU12" s="29"/>
      <c r="BV12" s="29"/>
      <c r="BW12" s="29" t="s">
        <v>70</v>
      </c>
      <c r="BX12" s="29"/>
      <c r="BY12" s="29"/>
      <c r="BZ12" s="29" t="s">
        <v>71</v>
      </c>
      <c r="CA12" s="29"/>
      <c r="CB12" s="29"/>
      <c r="CC12" s="29" t="s">
        <v>72</v>
      </c>
      <c r="CD12" s="29"/>
      <c r="CE12" s="29"/>
      <c r="CF12" s="29" t="s">
        <v>73</v>
      </c>
      <c r="CG12" s="29"/>
      <c r="CH12" s="29"/>
      <c r="CI12" s="29" t="s">
        <v>74</v>
      </c>
      <c r="CJ12" s="29"/>
      <c r="CK12" s="29"/>
      <c r="CL12" s="29" t="s">
        <v>75</v>
      </c>
      <c r="CM12" s="29"/>
      <c r="CN12" s="29"/>
      <c r="CO12" s="29" t="s">
        <v>76</v>
      </c>
      <c r="CP12" s="29"/>
      <c r="CQ12" s="29"/>
      <c r="CR12" s="29" t="s">
        <v>66</v>
      </c>
      <c r="CS12" s="29"/>
      <c r="CT12" s="29"/>
      <c r="CU12" s="29" t="s">
        <v>67</v>
      </c>
      <c r="CV12" s="29"/>
      <c r="CW12" s="29"/>
      <c r="CX12" s="29" t="s">
        <v>68</v>
      </c>
      <c r="CY12" s="29"/>
      <c r="CZ12" s="29"/>
      <c r="DA12" s="29" t="s">
        <v>69</v>
      </c>
      <c r="DB12" s="29"/>
      <c r="DC12" s="29"/>
      <c r="DD12" s="29" t="s">
        <v>78</v>
      </c>
      <c r="DE12" s="29"/>
      <c r="DF12" s="29"/>
      <c r="DG12" s="29" t="s">
        <v>79</v>
      </c>
      <c r="DH12" s="29"/>
      <c r="DI12" s="29"/>
      <c r="DJ12" s="29" t="s">
        <v>80</v>
      </c>
      <c r="DK12" s="29"/>
      <c r="DL12" s="29"/>
      <c r="DM12" s="29" t="s">
        <v>81</v>
      </c>
      <c r="DN12" s="29"/>
      <c r="DO12" s="29"/>
      <c r="DP12" s="29" t="s">
        <v>82</v>
      </c>
      <c r="DQ12" s="29"/>
      <c r="DR12" s="29"/>
    </row>
    <row r="13" spans="1:196" ht="59.25" customHeight="1" x14ac:dyDescent="0.25">
      <c r="A13" s="32"/>
      <c r="B13" s="32"/>
      <c r="C13" s="31" t="s">
        <v>165</v>
      </c>
      <c r="D13" s="31"/>
      <c r="E13" s="31"/>
      <c r="F13" s="31" t="s">
        <v>169</v>
      </c>
      <c r="G13" s="31"/>
      <c r="H13" s="31"/>
      <c r="I13" s="31" t="s">
        <v>170</v>
      </c>
      <c r="J13" s="31"/>
      <c r="K13" s="31"/>
      <c r="L13" s="31" t="s">
        <v>171</v>
      </c>
      <c r="M13" s="31"/>
      <c r="N13" s="31"/>
      <c r="O13" s="31" t="s">
        <v>90</v>
      </c>
      <c r="P13" s="31"/>
      <c r="Q13" s="31"/>
      <c r="R13" s="31" t="s">
        <v>92</v>
      </c>
      <c r="S13" s="31"/>
      <c r="T13" s="31"/>
      <c r="U13" s="31" t="s">
        <v>173</v>
      </c>
      <c r="V13" s="31"/>
      <c r="W13" s="31"/>
      <c r="X13" s="31" t="s">
        <v>174</v>
      </c>
      <c r="Y13" s="31"/>
      <c r="Z13" s="31"/>
      <c r="AA13" s="31" t="s">
        <v>175</v>
      </c>
      <c r="AB13" s="31"/>
      <c r="AC13" s="31"/>
      <c r="AD13" s="31" t="s">
        <v>177</v>
      </c>
      <c r="AE13" s="31"/>
      <c r="AF13" s="31"/>
      <c r="AG13" s="31" t="s">
        <v>179</v>
      </c>
      <c r="AH13" s="31"/>
      <c r="AI13" s="31"/>
      <c r="AJ13" s="31" t="s">
        <v>223</v>
      </c>
      <c r="AK13" s="31"/>
      <c r="AL13" s="31"/>
      <c r="AM13" s="31" t="s">
        <v>184</v>
      </c>
      <c r="AN13" s="31"/>
      <c r="AO13" s="31"/>
      <c r="AP13" s="31" t="s">
        <v>185</v>
      </c>
      <c r="AQ13" s="31"/>
      <c r="AR13" s="31"/>
      <c r="AS13" s="31" t="s">
        <v>186</v>
      </c>
      <c r="AT13" s="31"/>
      <c r="AU13" s="31"/>
      <c r="AV13" s="31" t="s">
        <v>187</v>
      </c>
      <c r="AW13" s="31"/>
      <c r="AX13" s="31"/>
      <c r="AY13" s="31" t="s">
        <v>189</v>
      </c>
      <c r="AZ13" s="31"/>
      <c r="BA13" s="31"/>
      <c r="BB13" s="31" t="s">
        <v>190</v>
      </c>
      <c r="BC13" s="31"/>
      <c r="BD13" s="31"/>
      <c r="BE13" s="31" t="s">
        <v>191</v>
      </c>
      <c r="BF13" s="31"/>
      <c r="BG13" s="31"/>
      <c r="BH13" s="31" t="s">
        <v>192</v>
      </c>
      <c r="BI13" s="31"/>
      <c r="BJ13" s="31"/>
      <c r="BK13" s="31" t="s">
        <v>193</v>
      </c>
      <c r="BL13" s="31"/>
      <c r="BM13" s="31"/>
      <c r="BN13" s="31" t="s">
        <v>195</v>
      </c>
      <c r="BO13" s="31"/>
      <c r="BP13" s="31"/>
      <c r="BQ13" s="31" t="s">
        <v>196</v>
      </c>
      <c r="BR13" s="31"/>
      <c r="BS13" s="31"/>
      <c r="BT13" s="31" t="s">
        <v>198</v>
      </c>
      <c r="BU13" s="31"/>
      <c r="BV13" s="31"/>
      <c r="BW13" s="31" t="s">
        <v>200</v>
      </c>
      <c r="BX13" s="31"/>
      <c r="BY13" s="31"/>
      <c r="BZ13" s="31" t="s">
        <v>201</v>
      </c>
      <c r="CA13" s="31"/>
      <c r="CB13" s="31"/>
      <c r="CC13" s="31" t="s">
        <v>205</v>
      </c>
      <c r="CD13" s="31"/>
      <c r="CE13" s="31"/>
      <c r="CF13" s="31" t="s">
        <v>208</v>
      </c>
      <c r="CG13" s="31"/>
      <c r="CH13" s="31"/>
      <c r="CI13" s="31" t="s">
        <v>209</v>
      </c>
      <c r="CJ13" s="31"/>
      <c r="CK13" s="31"/>
      <c r="CL13" s="31" t="s">
        <v>210</v>
      </c>
      <c r="CM13" s="31"/>
      <c r="CN13" s="31"/>
      <c r="CO13" s="31" t="s">
        <v>211</v>
      </c>
      <c r="CP13" s="31"/>
      <c r="CQ13" s="31"/>
      <c r="CR13" s="31" t="s">
        <v>213</v>
      </c>
      <c r="CS13" s="31"/>
      <c r="CT13" s="31"/>
      <c r="CU13" s="31" t="s">
        <v>214</v>
      </c>
      <c r="CV13" s="31"/>
      <c r="CW13" s="31"/>
      <c r="CX13" s="31" t="s">
        <v>215</v>
      </c>
      <c r="CY13" s="31"/>
      <c r="CZ13" s="31"/>
      <c r="DA13" s="31" t="s">
        <v>216</v>
      </c>
      <c r="DB13" s="31"/>
      <c r="DC13" s="31"/>
      <c r="DD13" s="31" t="s">
        <v>217</v>
      </c>
      <c r="DE13" s="31"/>
      <c r="DF13" s="31"/>
      <c r="DG13" s="31" t="s">
        <v>218</v>
      </c>
      <c r="DH13" s="31"/>
      <c r="DI13" s="31"/>
      <c r="DJ13" s="31" t="s">
        <v>220</v>
      </c>
      <c r="DK13" s="31"/>
      <c r="DL13" s="31"/>
      <c r="DM13" s="31" t="s">
        <v>221</v>
      </c>
      <c r="DN13" s="31"/>
      <c r="DO13" s="31"/>
      <c r="DP13" s="31" t="s">
        <v>222</v>
      </c>
      <c r="DQ13" s="31"/>
      <c r="DR13" s="31"/>
    </row>
    <row r="14" spans="1:196" ht="120" x14ac:dyDescent="0.25">
      <c r="A14" s="32"/>
      <c r="B14" s="32"/>
      <c r="C14" s="14" t="s">
        <v>166</v>
      </c>
      <c r="D14" s="14" t="s">
        <v>167</v>
      </c>
      <c r="E14" s="14" t="s">
        <v>168</v>
      </c>
      <c r="F14" s="14" t="s">
        <v>15</v>
      </c>
      <c r="G14" s="14" t="s">
        <v>32</v>
      </c>
      <c r="H14" s="14" t="s">
        <v>83</v>
      </c>
      <c r="I14" s="14" t="s">
        <v>84</v>
      </c>
      <c r="J14" s="14" t="s">
        <v>85</v>
      </c>
      <c r="K14" s="14" t="s">
        <v>86</v>
      </c>
      <c r="L14" s="14" t="s">
        <v>87</v>
      </c>
      <c r="M14" s="14" t="s">
        <v>88</v>
      </c>
      <c r="N14" s="14" t="s">
        <v>89</v>
      </c>
      <c r="O14" s="14" t="s">
        <v>91</v>
      </c>
      <c r="P14" s="14" t="s">
        <v>23</v>
      </c>
      <c r="Q14" s="14" t="s">
        <v>24</v>
      </c>
      <c r="R14" s="14" t="s">
        <v>25</v>
      </c>
      <c r="S14" s="14" t="s">
        <v>22</v>
      </c>
      <c r="T14" s="14" t="s">
        <v>172</v>
      </c>
      <c r="U14" s="14" t="s">
        <v>93</v>
      </c>
      <c r="V14" s="14" t="s">
        <v>22</v>
      </c>
      <c r="W14" s="14" t="s">
        <v>26</v>
      </c>
      <c r="X14" s="14" t="s">
        <v>21</v>
      </c>
      <c r="Y14" s="14" t="s">
        <v>95</v>
      </c>
      <c r="Z14" s="14" t="s">
        <v>96</v>
      </c>
      <c r="AA14" s="14" t="s">
        <v>38</v>
      </c>
      <c r="AB14" s="14" t="s">
        <v>176</v>
      </c>
      <c r="AC14" s="14" t="s">
        <v>172</v>
      </c>
      <c r="AD14" s="14" t="s">
        <v>99</v>
      </c>
      <c r="AE14" s="14" t="s">
        <v>153</v>
      </c>
      <c r="AF14" s="14" t="s">
        <v>178</v>
      </c>
      <c r="AG14" s="14" t="s">
        <v>180</v>
      </c>
      <c r="AH14" s="14" t="s">
        <v>181</v>
      </c>
      <c r="AI14" s="14" t="s">
        <v>182</v>
      </c>
      <c r="AJ14" s="14" t="s">
        <v>98</v>
      </c>
      <c r="AK14" s="14" t="s">
        <v>183</v>
      </c>
      <c r="AL14" s="14" t="s">
        <v>20</v>
      </c>
      <c r="AM14" s="14" t="s">
        <v>97</v>
      </c>
      <c r="AN14" s="14" t="s">
        <v>32</v>
      </c>
      <c r="AO14" s="14" t="s">
        <v>100</v>
      </c>
      <c r="AP14" s="14" t="s">
        <v>104</v>
      </c>
      <c r="AQ14" s="14" t="s">
        <v>105</v>
      </c>
      <c r="AR14" s="14" t="s">
        <v>31</v>
      </c>
      <c r="AS14" s="14" t="s">
        <v>101</v>
      </c>
      <c r="AT14" s="14" t="s">
        <v>102</v>
      </c>
      <c r="AU14" s="14" t="s">
        <v>103</v>
      </c>
      <c r="AV14" s="14" t="s">
        <v>107</v>
      </c>
      <c r="AW14" s="14" t="s">
        <v>188</v>
      </c>
      <c r="AX14" s="14" t="s">
        <v>108</v>
      </c>
      <c r="AY14" s="14" t="s">
        <v>109</v>
      </c>
      <c r="AZ14" s="14" t="s">
        <v>110</v>
      </c>
      <c r="BA14" s="14" t="s">
        <v>111</v>
      </c>
      <c r="BB14" s="14" t="s">
        <v>112</v>
      </c>
      <c r="BC14" s="14" t="s">
        <v>22</v>
      </c>
      <c r="BD14" s="14" t="s">
        <v>113</v>
      </c>
      <c r="BE14" s="14" t="s">
        <v>114</v>
      </c>
      <c r="BF14" s="14" t="s">
        <v>164</v>
      </c>
      <c r="BG14" s="14" t="s">
        <v>115</v>
      </c>
      <c r="BH14" s="14" t="s">
        <v>12</v>
      </c>
      <c r="BI14" s="14" t="s">
        <v>117</v>
      </c>
      <c r="BJ14" s="14" t="s">
        <v>41</v>
      </c>
      <c r="BK14" s="14" t="s">
        <v>118</v>
      </c>
      <c r="BL14" s="14" t="s">
        <v>194</v>
      </c>
      <c r="BM14" s="14" t="s">
        <v>119</v>
      </c>
      <c r="BN14" s="14" t="s">
        <v>30</v>
      </c>
      <c r="BO14" s="14" t="s">
        <v>13</v>
      </c>
      <c r="BP14" s="14" t="s">
        <v>14</v>
      </c>
      <c r="BQ14" s="14" t="s">
        <v>197</v>
      </c>
      <c r="BR14" s="14" t="s">
        <v>164</v>
      </c>
      <c r="BS14" s="14" t="s">
        <v>100</v>
      </c>
      <c r="BT14" s="14" t="s">
        <v>199</v>
      </c>
      <c r="BU14" s="14" t="s">
        <v>120</v>
      </c>
      <c r="BV14" s="14" t="s">
        <v>121</v>
      </c>
      <c r="BW14" s="14" t="s">
        <v>42</v>
      </c>
      <c r="BX14" s="14" t="s">
        <v>116</v>
      </c>
      <c r="BY14" s="14" t="s">
        <v>94</v>
      </c>
      <c r="BZ14" s="14" t="s">
        <v>202</v>
      </c>
      <c r="CA14" s="14" t="s">
        <v>203</v>
      </c>
      <c r="CB14" s="14" t="s">
        <v>204</v>
      </c>
      <c r="CC14" s="14" t="s">
        <v>206</v>
      </c>
      <c r="CD14" s="14" t="s">
        <v>207</v>
      </c>
      <c r="CE14" s="14" t="s">
        <v>122</v>
      </c>
      <c r="CF14" s="14" t="s">
        <v>123</v>
      </c>
      <c r="CG14" s="14" t="s">
        <v>124</v>
      </c>
      <c r="CH14" s="14" t="s">
        <v>29</v>
      </c>
      <c r="CI14" s="14" t="s">
        <v>125</v>
      </c>
      <c r="CJ14" s="14" t="s">
        <v>126</v>
      </c>
      <c r="CK14" s="14" t="s">
        <v>37</v>
      </c>
      <c r="CL14" s="14" t="s">
        <v>127</v>
      </c>
      <c r="CM14" s="14" t="s">
        <v>128</v>
      </c>
      <c r="CN14" s="14" t="s">
        <v>129</v>
      </c>
      <c r="CO14" s="14" t="s">
        <v>130</v>
      </c>
      <c r="CP14" s="14" t="s">
        <v>131</v>
      </c>
      <c r="CQ14" s="14" t="s">
        <v>212</v>
      </c>
      <c r="CR14" s="14" t="s">
        <v>132</v>
      </c>
      <c r="CS14" s="14" t="s">
        <v>133</v>
      </c>
      <c r="CT14" s="14" t="s">
        <v>134</v>
      </c>
      <c r="CU14" s="14" t="s">
        <v>135</v>
      </c>
      <c r="CV14" s="14" t="s">
        <v>136</v>
      </c>
      <c r="CW14" s="14" t="s">
        <v>137</v>
      </c>
      <c r="CX14" s="14" t="s">
        <v>139</v>
      </c>
      <c r="CY14" s="14" t="s">
        <v>140</v>
      </c>
      <c r="CZ14" s="14" t="s">
        <v>141</v>
      </c>
      <c r="DA14" s="14" t="s">
        <v>142</v>
      </c>
      <c r="DB14" s="14" t="s">
        <v>19</v>
      </c>
      <c r="DC14" s="14" t="s">
        <v>143</v>
      </c>
      <c r="DD14" s="14" t="s">
        <v>138</v>
      </c>
      <c r="DE14" s="14" t="s">
        <v>106</v>
      </c>
      <c r="DF14" s="14" t="s">
        <v>33</v>
      </c>
      <c r="DG14" s="14" t="s">
        <v>219</v>
      </c>
      <c r="DH14" s="14" t="s">
        <v>224</v>
      </c>
      <c r="DI14" s="14" t="s">
        <v>225</v>
      </c>
      <c r="DJ14" s="14" t="s">
        <v>144</v>
      </c>
      <c r="DK14" s="14" t="s">
        <v>145</v>
      </c>
      <c r="DL14" s="14" t="s">
        <v>146</v>
      </c>
      <c r="DM14" s="14" t="s">
        <v>147</v>
      </c>
      <c r="DN14" s="14" t="s">
        <v>148</v>
      </c>
      <c r="DO14" s="14" t="s">
        <v>149</v>
      </c>
      <c r="DP14" s="14" t="s">
        <v>150</v>
      </c>
      <c r="DQ14" s="14" t="s">
        <v>151</v>
      </c>
      <c r="DR14" s="14" t="s">
        <v>43</v>
      </c>
    </row>
    <row r="15" spans="1:196" ht="15.75" x14ac:dyDescent="0.25">
      <c r="A15" s="15">
        <v>1</v>
      </c>
      <c r="B15" s="9" t="s">
        <v>230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</row>
    <row r="16" spans="1:196" ht="15.75" x14ac:dyDescent="0.25">
      <c r="A16" s="2">
        <v>2</v>
      </c>
      <c r="B16" s="1" t="s">
        <v>231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</row>
    <row r="17" spans="1:196" ht="15.75" x14ac:dyDescent="0.25">
      <c r="A17" s="2">
        <v>3</v>
      </c>
      <c r="B17" s="1" t="s">
        <v>227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/>
      <c r="AF17" s="4">
        <v>1</v>
      </c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</row>
    <row r="18" spans="1:196" ht="15.75" x14ac:dyDescent="0.25">
      <c r="A18" s="2">
        <v>4</v>
      </c>
      <c r="B18" s="1" t="s">
        <v>228</v>
      </c>
      <c r="C18" s="4"/>
      <c r="D18" s="4"/>
      <c r="E18" s="4">
        <v>1</v>
      </c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/>
      <c r="AF18" s="4">
        <v>1</v>
      </c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</row>
    <row r="19" spans="1:196" ht="15.75" x14ac:dyDescent="0.25">
      <c r="A19" s="2">
        <v>5</v>
      </c>
      <c r="B19" s="1" t="s">
        <v>232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</row>
    <row r="20" spans="1:196" ht="15.75" x14ac:dyDescent="0.25">
      <c r="A20" s="2">
        <v>6</v>
      </c>
      <c r="B20" s="1" t="s">
        <v>233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</row>
    <row r="21" spans="1:196" ht="15.75" x14ac:dyDescent="0.25">
      <c r="A21" s="2">
        <v>7</v>
      </c>
      <c r="B21" s="1" t="s">
        <v>234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</row>
    <row r="22" spans="1:196" ht="15.75" x14ac:dyDescent="0.25">
      <c r="A22" s="3">
        <v>8</v>
      </c>
      <c r="B22" s="13" t="s">
        <v>235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</row>
    <row r="23" spans="1:196" ht="15.75" x14ac:dyDescent="0.25">
      <c r="A23" s="23">
        <v>9</v>
      </c>
      <c r="B23" s="24" t="s">
        <v>236</v>
      </c>
      <c r="C23" s="25">
        <v>1</v>
      </c>
      <c r="D23" s="25"/>
      <c r="E23" s="25"/>
      <c r="F23" s="25">
        <v>1</v>
      </c>
      <c r="G23" s="25"/>
      <c r="H23" s="25"/>
      <c r="I23" s="25">
        <v>1</v>
      </c>
      <c r="J23" s="25"/>
      <c r="K23" s="25"/>
      <c r="L23" s="25"/>
      <c r="M23" s="25">
        <v>1</v>
      </c>
      <c r="N23" s="25"/>
      <c r="O23" s="25"/>
      <c r="P23" s="25">
        <v>1</v>
      </c>
      <c r="Q23" s="25"/>
      <c r="R23" s="25"/>
      <c r="S23" s="25">
        <v>1</v>
      </c>
      <c r="T23" s="25"/>
      <c r="U23" s="25"/>
      <c r="V23" s="25">
        <v>1</v>
      </c>
      <c r="W23" s="25"/>
      <c r="X23" s="25">
        <v>1</v>
      </c>
      <c r="Y23" s="25"/>
      <c r="Z23" s="25"/>
      <c r="AA23" s="25"/>
      <c r="AB23" s="25">
        <v>1</v>
      </c>
      <c r="AC23" s="25"/>
      <c r="AD23" s="25">
        <v>1</v>
      </c>
      <c r="AE23" s="25"/>
      <c r="AF23" s="25"/>
      <c r="AG23" s="25">
        <v>1</v>
      </c>
      <c r="AH23" s="25"/>
      <c r="AI23" s="25"/>
      <c r="AJ23" s="25">
        <v>1</v>
      </c>
      <c r="AK23" s="25"/>
      <c r="AL23" s="25"/>
      <c r="AM23" s="25"/>
      <c r="AN23" s="25">
        <v>1</v>
      </c>
      <c r="AO23" s="25"/>
      <c r="AP23" s="25">
        <v>1</v>
      </c>
      <c r="AQ23" s="25"/>
      <c r="AR23" s="25"/>
      <c r="AS23" s="25"/>
      <c r="AT23" s="25">
        <v>1</v>
      </c>
      <c r="AU23" s="25"/>
      <c r="AV23" s="25"/>
      <c r="AW23" s="25">
        <v>1</v>
      </c>
      <c r="AX23" s="25"/>
      <c r="AY23" s="25">
        <v>1</v>
      </c>
      <c r="AZ23" s="25"/>
      <c r="BA23" s="25"/>
      <c r="BB23" s="25">
        <v>1</v>
      </c>
      <c r="BC23" s="25"/>
      <c r="BD23" s="25"/>
      <c r="BE23" s="25">
        <v>1</v>
      </c>
      <c r="BF23" s="25"/>
      <c r="BG23" s="25"/>
      <c r="BH23" s="25">
        <v>1</v>
      </c>
      <c r="BI23" s="25"/>
      <c r="BJ23" s="25"/>
      <c r="BK23" s="25">
        <v>1</v>
      </c>
      <c r="BL23" s="25"/>
      <c r="BM23" s="25"/>
      <c r="BN23" s="25">
        <v>1</v>
      </c>
      <c r="BO23" s="25"/>
      <c r="BP23" s="25"/>
      <c r="BQ23" s="25"/>
      <c r="BR23" s="25">
        <v>1</v>
      </c>
      <c r="BS23" s="25"/>
      <c r="BT23" s="25"/>
      <c r="BU23" s="25">
        <v>1</v>
      </c>
      <c r="BV23" s="25"/>
      <c r="BW23" s="25"/>
      <c r="BX23" s="25">
        <v>1</v>
      </c>
      <c r="BY23" s="25"/>
      <c r="BZ23" s="25"/>
      <c r="CA23" s="25">
        <v>1</v>
      </c>
      <c r="CB23" s="25"/>
      <c r="CC23" s="25"/>
      <c r="CD23" s="25">
        <v>1</v>
      </c>
      <c r="CE23" s="25"/>
      <c r="CF23" s="25"/>
      <c r="CG23" s="25">
        <v>1</v>
      </c>
      <c r="CH23" s="25"/>
      <c r="CI23" s="25"/>
      <c r="CJ23" s="25">
        <v>1</v>
      </c>
      <c r="CK23" s="25"/>
      <c r="CL23" s="25"/>
      <c r="CM23" s="25">
        <v>1</v>
      </c>
      <c r="CN23" s="25"/>
      <c r="CO23" s="25"/>
      <c r="CP23" s="25">
        <v>1</v>
      </c>
      <c r="CQ23" s="25"/>
      <c r="CR23" s="25"/>
      <c r="CS23" s="25">
        <v>1</v>
      </c>
      <c r="CT23" s="25"/>
      <c r="CU23" s="25"/>
      <c r="CV23" s="25">
        <v>1</v>
      </c>
      <c r="CW23" s="25"/>
      <c r="CX23" s="25"/>
      <c r="CY23" s="25">
        <v>1</v>
      </c>
      <c r="CZ23" s="25"/>
      <c r="DA23" s="25"/>
      <c r="DB23" s="25">
        <v>1</v>
      </c>
      <c r="DC23" s="25"/>
      <c r="DD23" s="25"/>
      <c r="DE23" s="25">
        <v>1</v>
      </c>
      <c r="DF23" s="25"/>
      <c r="DG23" s="25">
        <v>1</v>
      </c>
      <c r="DH23" s="25"/>
      <c r="DI23" s="25"/>
      <c r="DJ23" s="25">
        <v>1</v>
      </c>
      <c r="DK23" s="25"/>
      <c r="DL23" s="25"/>
      <c r="DM23" s="25"/>
      <c r="DN23" s="25">
        <v>1</v>
      </c>
      <c r="DO23" s="25"/>
      <c r="DP23" s="25">
        <v>1</v>
      </c>
      <c r="DQ23" s="25"/>
      <c r="DR23" s="25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</row>
    <row r="24" spans="1:196" s="4" customFormat="1" ht="15.75" x14ac:dyDescent="0.25">
      <c r="A24" s="22">
        <v>10</v>
      </c>
      <c r="B24" s="13" t="s">
        <v>226</v>
      </c>
      <c r="C24" s="4">
        <v>1</v>
      </c>
      <c r="F24" s="4">
        <v>1</v>
      </c>
      <c r="I24" s="4">
        <v>1</v>
      </c>
      <c r="N24" s="4">
        <v>1</v>
      </c>
      <c r="O24" s="4">
        <v>1</v>
      </c>
      <c r="S24" s="4">
        <v>1</v>
      </c>
      <c r="V24" s="4">
        <v>1</v>
      </c>
      <c r="Y24" s="4">
        <v>1</v>
      </c>
      <c r="AB24" s="4">
        <v>1</v>
      </c>
      <c r="AD24" s="4">
        <v>1</v>
      </c>
      <c r="AH24" s="4">
        <v>1</v>
      </c>
      <c r="AK24" s="4">
        <v>1</v>
      </c>
      <c r="AN24" s="4">
        <v>1</v>
      </c>
      <c r="AQ24" s="4">
        <v>1</v>
      </c>
      <c r="AT24" s="4">
        <v>1</v>
      </c>
      <c r="AW24" s="4">
        <v>1</v>
      </c>
      <c r="AZ24" s="4">
        <v>1</v>
      </c>
      <c r="BB24" s="4">
        <v>1</v>
      </c>
      <c r="BE24" s="4">
        <v>1</v>
      </c>
      <c r="BH24" s="4">
        <v>1</v>
      </c>
      <c r="BK24" s="4">
        <v>1</v>
      </c>
      <c r="BN24" s="4">
        <v>1</v>
      </c>
      <c r="BR24" s="4">
        <v>1</v>
      </c>
      <c r="BU24" s="4">
        <v>1</v>
      </c>
      <c r="BX24" s="4">
        <v>1</v>
      </c>
      <c r="CA24" s="4">
        <v>1</v>
      </c>
      <c r="CD24" s="4">
        <v>1</v>
      </c>
      <c r="CG24" s="4">
        <v>1</v>
      </c>
      <c r="CJ24" s="4">
        <v>1</v>
      </c>
      <c r="CM24" s="4">
        <v>1</v>
      </c>
      <c r="CP24" s="4">
        <v>1</v>
      </c>
      <c r="CS24" s="4">
        <v>1</v>
      </c>
      <c r="CV24" s="4">
        <v>1</v>
      </c>
      <c r="CY24" s="4">
        <v>1</v>
      </c>
      <c r="DB24" s="4">
        <v>1</v>
      </c>
      <c r="DE24" s="4">
        <v>1</v>
      </c>
      <c r="DG24" s="4">
        <v>1</v>
      </c>
      <c r="DJ24" s="4">
        <v>1</v>
      </c>
      <c r="DN24" s="4">
        <v>1</v>
      </c>
      <c r="DP24" s="4">
        <v>1</v>
      </c>
    </row>
    <row r="25" spans="1:196" s="4" customFormat="1" ht="15.75" x14ac:dyDescent="0.25">
      <c r="A25" s="22">
        <v>11</v>
      </c>
      <c r="B25" s="13" t="s">
        <v>237</v>
      </c>
      <c r="C25" s="4">
        <v>1</v>
      </c>
      <c r="F25" s="4">
        <v>1</v>
      </c>
      <c r="I25" s="4">
        <v>1</v>
      </c>
      <c r="M25" s="4">
        <v>1</v>
      </c>
      <c r="N25" s="4">
        <v>1</v>
      </c>
      <c r="P25" s="4">
        <v>1</v>
      </c>
      <c r="S25" s="4">
        <v>1</v>
      </c>
      <c r="V25" s="4">
        <v>1</v>
      </c>
      <c r="Y25" s="4">
        <v>1</v>
      </c>
      <c r="AC25" s="4">
        <v>1</v>
      </c>
      <c r="AF25" s="4">
        <v>1</v>
      </c>
      <c r="AH25" s="4">
        <v>1</v>
      </c>
      <c r="AK25" s="4">
        <v>1</v>
      </c>
      <c r="AN25" s="4">
        <v>1</v>
      </c>
      <c r="AQ25" s="4">
        <v>1</v>
      </c>
      <c r="AT25" s="4">
        <v>1</v>
      </c>
      <c r="AW25" s="4">
        <v>1</v>
      </c>
      <c r="AZ25" s="4">
        <v>1</v>
      </c>
      <c r="BB25" s="4">
        <v>1</v>
      </c>
      <c r="BE25" s="4">
        <v>1</v>
      </c>
      <c r="BH25" s="4">
        <v>1</v>
      </c>
      <c r="BK25" s="4">
        <v>1</v>
      </c>
      <c r="BN25" s="4">
        <v>1</v>
      </c>
      <c r="BR25" s="4">
        <v>1</v>
      </c>
      <c r="BU25" s="4">
        <v>1</v>
      </c>
      <c r="BX25" s="4">
        <v>1</v>
      </c>
      <c r="CA25" s="4">
        <v>1</v>
      </c>
      <c r="CD25" s="4">
        <v>1</v>
      </c>
      <c r="CG25" s="4">
        <v>1</v>
      </c>
      <c r="CJ25" s="4">
        <v>1</v>
      </c>
      <c r="CM25" s="4">
        <v>1</v>
      </c>
      <c r="CP25" s="4">
        <v>1</v>
      </c>
      <c r="CS25" s="4">
        <v>1</v>
      </c>
      <c r="CV25" s="4">
        <v>1</v>
      </c>
      <c r="CY25" s="4">
        <v>1</v>
      </c>
      <c r="DB25" s="4">
        <v>1</v>
      </c>
      <c r="DE25" s="4">
        <v>1</v>
      </c>
      <c r="DG25" s="4">
        <v>1</v>
      </c>
      <c r="DJ25" s="4">
        <v>1</v>
      </c>
      <c r="DN25" s="4">
        <v>1</v>
      </c>
      <c r="DP25" s="4">
        <v>1</v>
      </c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</row>
    <row r="26" spans="1:196" s="4" customFormat="1" ht="15.75" x14ac:dyDescent="0.25">
      <c r="A26" s="22">
        <v>12</v>
      </c>
      <c r="B26" s="13" t="s">
        <v>238</v>
      </c>
      <c r="C26" s="4">
        <v>1</v>
      </c>
      <c r="F26" s="4">
        <v>1</v>
      </c>
      <c r="I26" s="4">
        <v>1</v>
      </c>
      <c r="P26" s="4">
        <v>1</v>
      </c>
      <c r="S26" s="4">
        <v>1</v>
      </c>
      <c r="V26" s="4">
        <v>1</v>
      </c>
      <c r="X26" s="4">
        <v>1</v>
      </c>
      <c r="AB26" s="4">
        <v>1</v>
      </c>
      <c r="AD26" s="4">
        <v>1</v>
      </c>
      <c r="AH26" s="4">
        <v>1</v>
      </c>
      <c r="AK26" s="4">
        <v>1</v>
      </c>
      <c r="AN26" s="4">
        <v>1</v>
      </c>
      <c r="AQ26" s="4">
        <v>1</v>
      </c>
      <c r="AT26" s="4">
        <v>1</v>
      </c>
      <c r="AW26" s="4">
        <v>1</v>
      </c>
      <c r="AY26" s="4">
        <v>1</v>
      </c>
      <c r="BB26" s="4">
        <v>1</v>
      </c>
      <c r="BF26" s="4">
        <v>1</v>
      </c>
      <c r="BI26" s="4">
        <v>1</v>
      </c>
      <c r="BL26" s="4">
        <v>1</v>
      </c>
      <c r="BO26" s="4">
        <v>1</v>
      </c>
      <c r="BR26" s="4">
        <v>1</v>
      </c>
      <c r="BU26" s="4">
        <v>1</v>
      </c>
      <c r="BX26" s="4">
        <v>1</v>
      </c>
      <c r="CA26" s="4">
        <v>1</v>
      </c>
      <c r="CD26" s="4">
        <v>1</v>
      </c>
      <c r="CG26" s="4">
        <v>1</v>
      </c>
      <c r="CJ26" s="4">
        <v>1</v>
      </c>
      <c r="CM26" s="4">
        <v>1</v>
      </c>
      <c r="CP26" s="4">
        <v>1</v>
      </c>
      <c r="CS26" s="4">
        <v>1</v>
      </c>
      <c r="CV26" s="4">
        <v>1</v>
      </c>
      <c r="CY26" s="4">
        <v>1</v>
      </c>
      <c r="DB26" s="4">
        <v>1</v>
      </c>
      <c r="DE26" s="4">
        <v>1</v>
      </c>
      <c r="DG26" s="4">
        <v>1</v>
      </c>
      <c r="DJ26" s="4">
        <v>1</v>
      </c>
      <c r="DN26" s="4">
        <v>1</v>
      </c>
      <c r="DP26" s="4">
        <v>1</v>
      </c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</row>
    <row r="27" spans="1:196" s="4" customFormat="1" x14ac:dyDescent="0.25">
      <c r="A27" s="38" t="s">
        <v>152</v>
      </c>
      <c r="B27" s="38"/>
      <c r="C27" s="16">
        <f>SUM(C15:C26)</f>
        <v>7</v>
      </c>
      <c r="D27" s="16">
        <v>2</v>
      </c>
      <c r="E27" s="16">
        <f>SUM(E15:E25)</f>
        <v>3</v>
      </c>
      <c r="F27" s="16">
        <f>SUM(F15:F26)</f>
        <v>9</v>
      </c>
      <c r="G27" s="16">
        <f>SUM(G15:G25)</f>
        <v>3</v>
      </c>
      <c r="H27" s="16">
        <f>SUM(H15:H25)</f>
        <v>0</v>
      </c>
      <c r="I27" s="16">
        <f>SUM(I15:I26)</f>
        <v>6</v>
      </c>
      <c r="J27" s="16">
        <f>SUM(J15:J25)</f>
        <v>4</v>
      </c>
      <c r="K27" s="16">
        <f>SUM(K15:K25)</f>
        <v>2</v>
      </c>
      <c r="L27" s="16">
        <f>SUM(L15:L25)</f>
        <v>4</v>
      </c>
      <c r="M27" s="16">
        <f>SUM(M15:M25)</f>
        <v>4</v>
      </c>
      <c r="N27" s="16">
        <f>SUM(N15:N25)</f>
        <v>4</v>
      </c>
      <c r="O27" s="16">
        <f>SUM(O15:O25)</f>
        <v>4</v>
      </c>
      <c r="P27" s="16">
        <f>SUM(P15:P26)</f>
        <v>8</v>
      </c>
      <c r="Q27" s="16">
        <f>SUM(Q15:Q25)</f>
        <v>0</v>
      </c>
      <c r="R27" s="16">
        <f>SUM(R15:R25)</f>
        <v>3</v>
      </c>
      <c r="S27" s="16">
        <f>SUM(S15:S26)</f>
        <v>8</v>
      </c>
      <c r="T27" s="16">
        <f>SUM(T15:T25)</f>
        <v>1</v>
      </c>
      <c r="U27" s="16">
        <f>SUM(U15:U25)</f>
        <v>3</v>
      </c>
      <c r="V27" s="16">
        <f>SUM(V15:V26)</f>
        <v>8</v>
      </c>
      <c r="W27" s="16">
        <f>SUM(W15:W25)</f>
        <v>1</v>
      </c>
      <c r="X27" s="16">
        <f>SUM(X15:X26)</f>
        <v>9</v>
      </c>
      <c r="Y27" s="16">
        <f>SUM(Y15:Y25)</f>
        <v>2</v>
      </c>
      <c r="Z27" s="16">
        <f>SUM(Z15:Z25)</f>
        <v>1</v>
      </c>
      <c r="AA27" s="16">
        <f>SUM(AA15:AA26)</f>
        <v>7</v>
      </c>
      <c r="AB27" s="16">
        <f>SUM(AB15:AB26)</f>
        <v>3</v>
      </c>
      <c r="AC27" s="16">
        <f t="shared" ref="AC27:AD27" si="0">SUM(AC15:AC26)</f>
        <v>2</v>
      </c>
      <c r="AD27" s="16">
        <f t="shared" si="0"/>
        <v>3</v>
      </c>
      <c r="AE27" s="16">
        <f>SUM(AE15:AE26)</f>
        <v>5</v>
      </c>
      <c r="AF27" s="16">
        <f t="shared" ref="AF27" si="1">SUM(AF15:AF26)</f>
        <v>4</v>
      </c>
      <c r="AG27" s="16">
        <f t="shared" ref="AG27" si="2">SUM(AG15:AG26)</f>
        <v>8</v>
      </c>
      <c r="AH27" s="16">
        <f t="shared" ref="AH27:AI27" si="3">SUM(AH15:AH26)</f>
        <v>3</v>
      </c>
      <c r="AI27" s="16">
        <f t="shared" si="3"/>
        <v>1</v>
      </c>
      <c r="AJ27" s="16">
        <f t="shared" ref="AJ27" si="4">SUM(AJ15:AJ26)</f>
        <v>8</v>
      </c>
      <c r="AK27" s="16">
        <f t="shared" ref="AK27" si="5">SUM(AK15:AK26)</f>
        <v>3</v>
      </c>
      <c r="AL27" s="16">
        <f t="shared" ref="AL27" si="6">SUM(AL15:AL26)</f>
        <v>1</v>
      </c>
      <c r="AM27" s="16">
        <f t="shared" ref="AM27" si="7">SUM(AM15:AM26)</f>
        <v>4</v>
      </c>
      <c r="AN27" s="16">
        <f t="shared" ref="AN27" si="8">SUM(AN15:AN26)</f>
        <v>7</v>
      </c>
      <c r="AO27" s="16">
        <f t="shared" ref="AO27" si="9">SUM(AO15:AO26)</f>
        <v>1</v>
      </c>
      <c r="AP27" s="16">
        <f t="shared" ref="AP27" si="10">SUM(AP15:AP26)</f>
        <v>8</v>
      </c>
      <c r="AQ27" s="16">
        <f t="shared" ref="AQ27" si="11">SUM(AQ15:AQ26)</f>
        <v>4</v>
      </c>
      <c r="AR27" s="16">
        <f>SUM(AR15:AR25)</f>
        <v>0</v>
      </c>
      <c r="AS27" s="16">
        <f>SUM(AS15:AS25)</f>
        <v>3</v>
      </c>
      <c r="AT27" s="16">
        <f>SUM(AT15:AT26)</f>
        <v>8</v>
      </c>
      <c r="AU27" s="16">
        <f>SUM(AU15:AU25)</f>
        <v>1</v>
      </c>
      <c r="AV27" s="16">
        <f>SUM(AV15:AV25)</f>
        <v>3</v>
      </c>
      <c r="AW27" s="16">
        <f>SUM(AW15:AW26)</f>
        <v>8</v>
      </c>
      <c r="AX27" s="16">
        <f>SUM(AX15:AX25)</f>
        <v>1</v>
      </c>
      <c r="AY27" s="16">
        <f>SUM(AY15:AY26)</f>
        <v>9</v>
      </c>
      <c r="AZ27" s="16">
        <f>SUM(AZ15:AZ25)</f>
        <v>3</v>
      </c>
      <c r="BA27" s="16">
        <f>SUM(BA15:BA25)</f>
        <v>0</v>
      </c>
      <c r="BB27" s="16">
        <f>SUM(BB15:BB26)</f>
        <v>11</v>
      </c>
      <c r="BC27" s="16">
        <f t="shared" ref="BC27:BF27" si="12">SUM(BC15:BC26)</f>
        <v>1</v>
      </c>
      <c r="BD27" s="16">
        <f t="shared" si="12"/>
        <v>0</v>
      </c>
      <c r="BE27" s="16">
        <f t="shared" si="12"/>
        <v>10</v>
      </c>
      <c r="BF27" s="16">
        <f t="shared" si="12"/>
        <v>2</v>
      </c>
      <c r="BG27" s="16">
        <f>SUM(BG15:BG25)</f>
        <v>0</v>
      </c>
      <c r="BH27" s="16">
        <f t="shared" ref="BH27" si="13">SUM(BH15:BH26)</f>
        <v>10</v>
      </c>
      <c r="BI27" s="16">
        <f t="shared" ref="BI27" si="14">SUM(BI15:BI26)</f>
        <v>2</v>
      </c>
      <c r="BJ27" s="16">
        <f t="shared" ref="BJ27" si="15">SUM(BJ15:BJ26)</f>
        <v>0</v>
      </c>
      <c r="BK27" s="16">
        <f t="shared" ref="BK27" si="16">SUM(BK15:BK26)</f>
        <v>10</v>
      </c>
      <c r="BL27" s="16">
        <f t="shared" ref="BL27" si="17">SUM(BL15:BL26)</f>
        <v>2</v>
      </c>
      <c r="BM27" s="16">
        <f t="shared" ref="BL27:BT27" si="18">SUM(BM15:BM25)</f>
        <v>0</v>
      </c>
      <c r="BN27" s="16">
        <f t="shared" si="18"/>
        <v>10</v>
      </c>
      <c r="BO27" s="16">
        <f t="shared" ref="BO27" si="19">SUM(BO15:BO26)</f>
        <v>2</v>
      </c>
      <c r="BP27" s="16">
        <f t="shared" si="18"/>
        <v>0</v>
      </c>
      <c r="BQ27" s="16">
        <f t="shared" si="18"/>
        <v>7</v>
      </c>
      <c r="BR27" s="16">
        <f>SUM(BR15:BR26)</f>
        <v>4</v>
      </c>
      <c r="BS27" s="16">
        <f t="shared" si="18"/>
        <v>1</v>
      </c>
      <c r="BT27" s="16">
        <f t="shared" si="18"/>
        <v>7</v>
      </c>
      <c r="BU27" s="16">
        <f>SUM(BU15:BU26)</f>
        <v>5</v>
      </c>
      <c r="BV27" s="16">
        <f>SUM(BV15:BV25)</f>
        <v>0</v>
      </c>
      <c r="BW27" s="16">
        <f>SUM(BW15:BW25)</f>
        <v>7</v>
      </c>
      <c r="BX27" s="16">
        <f>SUM(BX15:BX26)</f>
        <v>5</v>
      </c>
      <c r="BY27" s="16">
        <f>SUM(BY15:BY25)</f>
        <v>0</v>
      </c>
      <c r="BZ27" s="16">
        <f>SUM(BZ15:BZ25)</f>
        <v>7</v>
      </c>
      <c r="CA27" s="16">
        <f>SUM(CA15:CA26)</f>
        <v>4</v>
      </c>
      <c r="CB27" s="16">
        <f>SUM(CB15:CB25)</f>
        <v>1</v>
      </c>
      <c r="CC27" s="16">
        <f>SUM(CC15:CC25)</f>
        <v>7</v>
      </c>
      <c r="CD27" s="16">
        <f>SUM(CD15:CD26)</f>
        <v>4</v>
      </c>
      <c r="CE27" s="16">
        <f>SUM(CE15:CE25)</f>
        <v>1</v>
      </c>
      <c r="CF27" s="16">
        <f>SUM(CF15:CF25)</f>
        <v>3</v>
      </c>
      <c r="CG27" s="16">
        <f>SUM(CG15:CG26)</f>
        <v>8</v>
      </c>
      <c r="CH27" s="16">
        <f>SUM(CH15:CH25)</f>
        <v>1</v>
      </c>
      <c r="CI27" s="16">
        <f>SUM(CI15:CI25)</f>
        <v>7</v>
      </c>
      <c r="CJ27" s="16">
        <f>SUM(CJ15:CJ26)</f>
        <v>5</v>
      </c>
      <c r="CK27" s="16">
        <f>SUM(CK15:CK25)</f>
        <v>0</v>
      </c>
      <c r="CL27" s="16">
        <f>SUM(CL15:CL25)</f>
        <v>7</v>
      </c>
      <c r="CM27" s="16">
        <f>SUM(CM15:CM26)</f>
        <v>5</v>
      </c>
      <c r="CN27" s="16">
        <f>SUM(CN15:CN25)</f>
        <v>0</v>
      </c>
      <c r="CO27" s="16">
        <f>SUM(CO15:CO25)</f>
        <v>7</v>
      </c>
      <c r="CP27" s="16">
        <f>SUM(CP15:CP26)</f>
        <v>5</v>
      </c>
      <c r="CQ27" s="16">
        <f>SUM(CQ15:CQ25)</f>
        <v>0</v>
      </c>
      <c r="CR27" s="16">
        <f>SUM(CR15:CR25)</f>
        <v>7</v>
      </c>
      <c r="CS27" s="16">
        <f>SUM(CS15:CS26)</f>
        <v>5</v>
      </c>
      <c r="CT27" s="16">
        <f>SUM(CT15:CT25)</f>
        <v>0</v>
      </c>
      <c r="CU27" s="16">
        <f>SUM(CU15:CU25)</f>
        <v>7</v>
      </c>
      <c r="CV27" s="16">
        <f>SUM(CV15:CV26)</f>
        <v>5</v>
      </c>
      <c r="CW27" s="16">
        <f>SUM(CW15:CW25)</f>
        <v>0</v>
      </c>
      <c r="CX27" s="16">
        <f>SUM(CX15:CX25)</f>
        <v>7</v>
      </c>
      <c r="CY27" s="16">
        <f>SUM(CY15:CY26)</f>
        <v>4</v>
      </c>
      <c r="CZ27" s="16">
        <f>SUM(CZ15:CZ25)</f>
        <v>1</v>
      </c>
      <c r="DA27" s="16">
        <f>SUM(DA15:DA25)</f>
        <v>7</v>
      </c>
      <c r="DB27" s="16">
        <f>SUM(DB15:DB26)</f>
        <v>5</v>
      </c>
      <c r="DC27" s="16">
        <f>SUM(DC15:DC25)</f>
        <v>0</v>
      </c>
      <c r="DD27" s="16">
        <f>SUM(DD15:DD25)</f>
        <v>6</v>
      </c>
      <c r="DE27" s="16">
        <f>SUM(DE15:DE26)</f>
        <v>6</v>
      </c>
      <c r="DF27" s="16">
        <f>SUM(DF15:DF25)</f>
        <v>0</v>
      </c>
      <c r="DG27" s="16">
        <f>SUM(DG15:DG26)</f>
        <v>12</v>
      </c>
      <c r="DH27" s="16">
        <f>SUM(DH15:DH25)</f>
        <v>0</v>
      </c>
      <c r="DI27" s="16">
        <f>SUM(DI15:DI25)</f>
        <v>0</v>
      </c>
      <c r="DJ27" s="16">
        <f>SUM(DJ15:DJ26)</f>
        <v>12</v>
      </c>
      <c r="DK27" s="16">
        <f>SUM(DK15:DK25)</f>
        <v>0</v>
      </c>
      <c r="DL27" s="16">
        <f>SUM(DL15:DL25)</f>
        <v>0</v>
      </c>
      <c r="DM27" s="16">
        <f>SUM(DM15:DM25)</f>
        <v>7</v>
      </c>
      <c r="DN27" s="16">
        <f>SUM(DN15:DN26)</f>
        <v>5</v>
      </c>
      <c r="DO27" s="16">
        <f>SUM(DO15:DO25)</f>
        <v>0</v>
      </c>
      <c r="DP27" s="16">
        <f>SUM(DP15:DP26)</f>
        <v>12</v>
      </c>
      <c r="DQ27" s="16">
        <f>SUM(DQ15:DQ25)</f>
        <v>0</v>
      </c>
      <c r="DR27" s="16">
        <f>SUM(DR15:DR25)</f>
        <v>0</v>
      </c>
    </row>
    <row r="28" spans="1:196" ht="37.5" customHeight="1" x14ac:dyDescent="0.25">
      <c r="A28" s="39" t="s">
        <v>163</v>
      </c>
      <c r="B28" s="40"/>
      <c r="C28" s="26">
        <f>C27/12%</f>
        <v>58.333333333333336</v>
      </c>
      <c r="D28" s="26">
        <f t="shared" ref="D28:BO28" si="20">D27/12%</f>
        <v>16.666666666666668</v>
      </c>
      <c r="E28" s="26">
        <f t="shared" si="20"/>
        <v>25</v>
      </c>
      <c r="F28" s="26">
        <f t="shared" si="20"/>
        <v>75</v>
      </c>
      <c r="G28" s="26">
        <f t="shared" si="20"/>
        <v>25</v>
      </c>
      <c r="H28" s="26">
        <f t="shared" si="20"/>
        <v>0</v>
      </c>
      <c r="I28" s="26">
        <f t="shared" si="20"/>
        <v>50</v>
      </c>
      <c r="J28" s="26">
        <f t="shared" si="20"/>
        <v>33.333333333333336</v>
      </c>
      <c r="K28" s="26">
        <f t="shared" si="20"/>
        <v>16.666666666666668</v>
      </c>
      <c r="L28" s="26">
        <f t="shared" si="20"/>
        <v>33.333333333333336</v>
      </c>
      <c r="M28" s="26">
        <f t="shared" si="20"/>
        <v>33.333333333333336</v>
      </c>
      <c r="N28" s="26">
        <f t="shared" si="20"/>
        <v>33.333333333333336</v>
      </c>
      <c r="O28" s="26">
        <f t="shared" si="20"/>
        <v>33.333333333333336</v>
      </c>
      <c r="P28" s="26">
        <f t="shared" si="20"/>
        <v>66.666666666666671</v>
      </c>
      <c r="Q28" s="26">
        <f t="shared" si="20"/>
        <v>0</v>
      </c>
      <c r="R28" s="26">
        <f t="shared" si="20"/>
        <v>25</v>
      </c>
      <c r="S28" s="26">
        <f t="shared" si="20"/>
        <v>66.666666666666671</v>
      </c>
      <c r="T28" s="26">
        <f t="shared" si="20"/>
        <v>8.3333333333333339</v>
      </c>
      <c r="U28" s="26">
        <f t="shared" si="20"/>
        <v>25</v>
      </c>
      <c r="V28" s="26">
        <f t="shared" si="20"/>
        <v>66.666666666666671</v>
      </c>
      <c r="W28" s="26">
        <f t="shared" si="20"/>
        <v>8.3333333333333339</v>
      </c>
      <c r="X28" s="26">
        <f t="shared" si="20"/>
        <v>75</v>
      </c>
      <c r="Y28" s="26">
        <f t="shared" si="20"/>
        <v>16.666666666666668</v>
      </c>
      <c r="Z28" s="26">
        <f t="shared" si="20"/>
        <v>8.3333333333333339</v>
      </c>
      <c r="AA28" s="26">
        <f t="shared" si="20"/>
        <v>58.333333333333336</v>
      </c>
      <c r="AB28" s="26">
        <f t="shared" si="20"/>
        <v>25</v>
      </c>
      <c r="AC28" s="26">
        <f t="shared" si="20"/>
        <v>16.666666666666668</v>
      </c>
      <c r="AD28" s="26">
        <f t="shared" si="20"/>
        <v>25</v>
      </c>
      <c r="AE28" s="26">
        <f t="shared" si="20"/>
        <v>41.666666666666671</v>
      </c>
      <c r="AF28" s="26">
        <f t="shared" si="20"/>
        <v>33.333333333333336</v>
      </c>
      <c r="AG28" s="26">
        <f t="shared" si="20"/>
        <v>66.666666666666671</v>
      </c>
      <c r="AH28" s="26">
        <f t="shared" si="20"/>
        <v>25</v>
      </c>
      <c r="AI28" s="26">
        <f t="shared" si="20"/>
        <v>8.3333333333333339</v>
      </c>
      <c r="AJ28" s="26">
        <f t="shared" si="20"/>
        <v>66.666666666666671</v>
      </c>
      <c r="AK28" s="26">
        <f t="shared" si="20"/>
        <v>25</v>
      </c>
      <c r="AL28" s="26">
        <f t="shared" si="20"/>
        <v>8.3333333333333339</v>
      </c>
      <c r="AM28" s="26">
        <f t="shared" si="20"/>
        <v>33.333333333333336</v>
      </c>
      <c r="AN28" s="26">
        <f t="shared" si="20"/>
        <v>58.333333333333336</v>
      </c>
      <c r="AO28" s="26">
        <f t="shared" si="20"/>
        <v>8.3333333333333339</v>
      </c>
      <c r="AP28" s="26">
        <f t="shared" si="20"/>
        <v>66.666666666666671</v>
      </c>
      <c r="AQ28" s="26">
        <f t="shared" si="20"/>
        <v>33.333333333333336</v>
      </c>
      <c r="AR28" s="26">
        <f t="shared" si="20"/>
        <v>0</v>
      </c>
      <c r="AS28" s="26">
        <f t="shared" si="20"/>
        <v>25</v>
      </c>
      <c r="AT28" s="26">
        <f t="shared" si="20"/>
        <v>66.666666666666671</v>
      </c>
      <c r="AU28" s="26">
        <f t="shared" si="20"/>
        <v>8.3333333333333339</v>
      </c>
      <c r="AV28" s="26">
        <f t="shared" si="20"/>
        <v>25</v>
      </c>
      <c r="AW28" s="26">
        <f t="shared" si="20"/>
        <v>66.666666666666671</v>
      </c>
      <c r="AX28" s="26">
        <f t="shared" si="20"/>
        <v>8.3333333333333339</v>
      </c>
      <c r="AY28" s="26">
        <f t="shared" si="20"/>
        <v>75</v>
      </c>
      <c r="AZ28" s="26">
        <f t="shared" si="20"/>
        <v>25</v>
      </c>
      <c r="BA28" s="26">
        <f t="shared" si="20"/>
        <v>0</v>
      </c>
      <c r="BB28" s="26">
        <f t="shared" si="20"/>
        <v>91.666666666666671</v>
      </c>
      <c r="BC28" s="26">
        <f t="shared" si="20"/>
        <v>8.3333333333333339</v>
      </c>
      <c r="BD28" s="26">
        <f t="shared" si="20"/>
        <v>0</v>
      </c>
      <c r="BE28" s="26">
        <f t="shared" si="20"/>
        <v>83.333333333333343</v>
      </c>
      <c r="BF28" s="26">
        <f t="shared" si="20"/>
        <v>16.666666666666668</v>
      </c>
      <c r="BG28" s="26">
        <f t="shared" si="20"/>
        <v>0</v>
      </c>
      <c r="BH28" s="26">
        <f t="shared" si="20"/>
        <v>83.333333333333343</v>
      </c>
      <c r="BI28" s="26">
        <f t="shared" si="20"/>
        <v>16.666666666666668</v>
      </c>
      <c r="BJ28" s="26">
        <f t="shared" si="20"/>
        <v>0</v>
      </c>
      <c r="BK28" s="26">
        <f t="shared" si="20"/>
        <v>83.333333333333343</v>
      </c>
      <c r="BL28" s="26">
        <f t="shared" si="20"/>
        <v>16.666666666666668</v>
      </c>
      <c r="BM28" s="26">
        <f t="shared" si="20"/>
        <v>0</v>
      </c>
      <c r="BN28" s="26">
        <f t="shared" si="20"/>
        <v>83.333333333333343</v>
      </c>
      <c r="BO28" s="26">
        <f t="shared" si="20"/>
        <v>16.666666666666668</v>
      </c>
      <c r="BP28" s="26">
        <f t="shared" ref="BP28:DR28" si="21">BP27/12%</f>
        <v>0</v>
      </c>
      <c r="BQ28" s="26">
        <f t="shared" si="21"/>
        <v>58.333333333333336</v>
      </c>
      <c r="BR28" s="26">
        <f t="shared" si="21"/>
        <v>33.333333333333336</v>
      </c>
      <c r="BS28" s="26">
        <f t="shared" si="21"/>
        <v>8.3333333333333339</v>
      </c>
      <c r="BT28" s="26">
        <f t="shared" si="21"/>
        <v>58.333333333333336</v>
      </c>
      <c r="BU28" s="26">
        <f t="shared" si="21"/>
        <v>41.666666666666671</v>
      </c>
      <c r="BV28" s="26">
        <f t="shared" si="21"/>
        <v>0</v>
      </c>
      <c r="BW28" s="26">
        <f t="shared" si="21"/>
        <v>58.333333333333336</v>
      </c>
      <c r="BX28" s="26">
        <f t="shared" si="21"/>
        <v>41.666666666666671</v>
      </c>
      <c r="BY28" s="26">
        <f t="shared" si="21"/>
        <v>0</v>
      </c>
      <c r="BZ28" s="26">
        <f t="shared" si="21"/>
        <v>58.333333333333336</v>
      </c>
      <c r="CA28" s="26">
        <f t="shared" si="21"/>
        <v>33.333333333333336</v>
      </c>
      <c r="CB28" s="26">
        <f t="shared" si="21"/>
        <v>8.3333333333333339</v>
      </c>
      <c r="CC28" s="26">
        <f t="shared" si="21"/>
        <v>58.333333333333336</v>
      </c>
      <c r="CD28" s="26">
        <f t="shared" si="21"/>
        <v>33.333333333333336</v>
      </c>
      <c r="CE28" s="26">
        <f t="shared" si="21"/>
        <v>8.3333333333333339</v>
      </c>
      <c r="CF28" s="26">
        <f t="shared" si="21"/>
        <v>25</v>
      </c>
      <c r="CG28" s="26">
        <f t="shared" si="21"/>
        <v>66.666666666666671</v>
      </c>
      <c r="CH28" s="26">
        <f t="shared" si="21"/>
        <v>8.3333333333333339</v>
      </c>
      <c r="CI28" s="26">
        <f t="shared" si="21"/>
        <v>58.333333333333336</v>
      </c>
      <c r="CJ28" s="26">
        <f t="shared" si="21"/>
        <v>41.666666666666671</v>
      </c>
      <c r="CK28" s="26">
        <f t="shared" si="21"/>
        <v>0</v>
      </c>
      <c r="CL28" s="26">
        <f t="shared" si="21"/>
        <v>58.333333333333336</v>
      </c>
      <c r="CM28" s="26">
        <f t="shared" si="21"/>
        <v>41.666666666666671</v>
      </c>
      <c r="CN28" s="26">
        <f t="shared" si="21"/>
        <v>0</v>
      </c>
      <c r="CO28" s="26">
        <f t="shared" si="21"/>
        <v>58.333333333333336</v>
      </c>
      <c r="CP28" s="26">
        <f t="shared" si="21"/>
        <v>41.666666666666671</v>
      </c>
      <c r="CQ28" s="26">
        <f t="shared" si="21"/>
        <v>0</v>
      </c>
      <c r="CR28" s="26">
        <f t="shared" si="21"/>
        <v>58.333333333333336</v>
      </c>
      <c r="CS28" s="26">
        <f t="shared" si="21"/>
        <v>41.666666666666671</v>
      </c>
      <c r="CT28" s="26">
        <f t="shared" si="21"/>
        <v>0</v>
      </c>
      <c r="CU28" s="26">
        <f t="shared" si="21"/>
        <v>58.333333333333336</v>
      </c>
      <c r="CV28" s="26">
        <f t="shared" si="21"/>
        <v>41.666666666666671</v>
      </c>
      <c r="CW28" s="26">
        <f t="shared" si="21"/>
        <v>0</v>
      </c>
      <c r="CX28" s="26">
        <f t="shared" si="21"/>
        <v>58.333333333333336</v>
      </c>
      <c r="CY28" s="26">
        <f t="shared" si="21"/>
        <v>33.333333333333336</v>
      </c>
      <c r="CZ28" s="26">
        <f t="shared" si="21"/>
        <v>8.3333333333333339</v>
      </c>
      <c r="DA28" s="26">
        <f t="shared" si="21"/>
        <v>58.333333333333336</v>
      </c>
      <c r="DB28" s="26">
        <f t="shared" si="21"/>
        <v>41.666666666666671</v>
      </c>
      <c r="DC28" s="26">
        <f t="shared" si="21"/>
        <v>0</v>
      </c>
      <c r="DD28" s="26">
        <f t="shared" si="21"/>
        <v>50</v>
      </c>
      <c r="DE28" s="26">
        <f t="shared" si="21"/>
        <v>50</v>
      </c>
      <c r="DF28" s="26">
        <f t="shared" si="21"/>
        <v>0</v>
      </c>
      <c r="DG28" s="26">
        <f t="shared" si="21"/>
        <v>100</v>
      </c>
      <c r="DH28" s="26">
        <f t="shared" si="21"/>
        <v>0</v>
      </c>
      <c r="DI28" s="26">
        <f t="shared" si="21"/>
        <v>0</v>
      </c>
      <c r="DJ28" s="26">
        <f t="shared" si="21"/>
        <v>100</v>
      </c>
      <c r="DK28" s="26">
        <f t="shared" si="21"/>
        <v>0</v>
      </c>
      <c r="DL28" s="26">
        <f t="shared" si="21"/>
        <v>0</v>
      </c>
      <c r="DM28" s="26">
        <f t="shared" si="21"/>
        <v>58.333333333333336</v>
      </c>
      <c r="DN28" s="26">
        <f t="shared" si="21"/>
        <v>41.666666666666671</v>
      </c>
      <c r="DO28" s="26">
        <f t="shared" si="21"/>
        <v>0</v>
      </c>
      <c r="DP28" s="26">
        <f t="shared" si="21"/>
        <v>100</v>
      </c>
      <c r="DQ28" s="26">
        <f t="shared" si="21"/>
        <v>0</v>
      </c>
      <c r="DR28" s="26">
        <f t="shared" si="21"/>
        <v>0</v>
      </c>
    </row>
    <row r="30" spans="1:196" x14ac:dyDescent="0.25">
      <c r="B30" t="s">
        <v>154</v>
      </c>
    </row>
    <row r="31" spans="1:196" x14ac:dyDescent="0.25">
      <c r="B31" t="s">
        <v>155</v>
      </c>
      <c r="C31" t="s">
        <v>158</v>
      </c>
      <c r="D31" s="21">
        <f>(C28+F28+I28+L28)/4</f>
        <v>54.166666666666671</v>
      </c>
      <c r="E31">
        <f>D31/100*12</f>
        <v>6.5000000000000009</v>
      </c>
    </row>
    <row r="32" spans="1:196" x14ac:dyDescent="0.25">
      <c r="B32" t="s">
        <v>156</v>
      </c>
      <c r="C32" t="s">
        <v>158</v>
      </c>
      <c r="D32" s="21">
        <f>(D28+G28+J28+M28)/4</f>
        <v>27.083333333333336</v>
      </c>
      <c r="E32">
        <f>D32/100*12</f>
        <v>3.2500000000000004</v>
      </c>
    </row>
    <row r="33" spans="2:5" x14ac:dyDescent="0.25">
      <c r="B33" t="s">
        <v>157</v>
      </c>
      <c r="C33" t="s">
        <v>158</v>
      </c>
      <c r="D33" s="21">
        <f>(E28+H28+K28+N28)/4</f>
        <v>18.75</v>
      </c>
      <c r="E33">
        <f>D33/100*12</f>
        <v>2.25</v>
      </c>
    </row>
    <row r="34" spans="2:5" x14ac:dyDescent="0.25">
      <c r="D34" s="17">
        <f>SUM(D31:D33)</f>
        <v>100</v>
      </c>
      <c r="E34" s="18">
        <f>SUM(E31:E33)</f>
        <v>12.000000000000002</v>
      </c>
    </row>
    <row r="35" spans="2:5" x14ac:dyDescent="0.25">
      <c r="B35" t="s">
        <v>155</v>
      </c>
      <c r="C35" t="s">
        <v>159</v>
      </c>
      <c r="D35" s="21">
        <f>(O28+R28+U28+X28+AA28+AD28+AG28+AJ28)/8</f>
        <v>46.875000000000007</v>
      </c>
      <c r="E35" s="12">
        <f>D35/100*12</f>
        <v>5.6250000000000009</v>
      </c>
    </row>
    <row r="36" spans="2:5" x14ac:dyDescent="0.25">
      <c r="B36" t="s">
        <v>156</v>
      </c>
      <c r="C36" t="s">
        <v>159</v>
      </c>
      <c r="D36" s="21">
        <f>(P28+S28+V28+Y28+AB28+AE28+AH28+AK28)/8</f>
        <v>41.666666666666664</v>
      </c>
      <c r="E36" s="12">
        <f>D36/100*12</f>
        <v>5</v>
      </c>
    </row>
    <row r="37" spans="2:5" x14ac:dyDescent="0.25">
      <c r="B37" t="s">
        <v>157</v>
      </c>
      <c r="C37" t="s">
        <v>159</v>
      </c>
      <c r="D37" s="21">
        <f>(Q28+T28+W28+Z28+AC28+AF28+AI28+AL28)/8</f>
        <v>11.458333333333332</v>
      </c>
      <c r="E37" s="12">
        <f>D37/100*12</f>
        <v>1.3749999999999998</v>
      </c>
    </row>
    <row r="38" spans="2:5" x14ac:dyDescent="0.25">
      <c r="D38" s="17">
        <f>SUM(D35:D37)</f>
        <v>100</v>
      </c>
      <c r="E38" s="17">
        <f>SUM(E35:E37)</f>
        <v>12</v>
      </c>
    </row>
    <row r="39" spans="2:5" x14ac:dyDescent="0.25">
      <c r="B39" t="s">
        <v>155</v>
      </c>
      <c r="C39" t="s">
        <v>160</v>
      </c>
      <c r="D39" s="21">
        <f>(AM28+AP28+AS28+AV28)/4</f>
        <v>37.5</v>
      </c>
      <c r="E39">
        <f>D39/100*12</f>
        <v>4.5</v>
      </c>
    </row>
    <row r="40" spans="2:5" x14ac:dyDescent="0.25">
      <c r="B40" t="s">
        <v>156</v>
      </c>
      <c r="C40" t="s">
        <v>160</v>
      </c>
      <c r="D40" s="21">
        <f>(AN28+AQ28+AT28+AW28)/4</f>
        <v>56.25</v>
      </c>
      <c r="E40">
        <f>D40/100*12</f>
        <v>6.75</v>
      </c>
    </row>
    <row r="41" spans="2:5" x14ac:dyDescent="0.25">
      <c r="B41" t="s">
        <v>157</v>
      </c>
      <c r="C41" t="s">
        <v>160</v>
      </c>
      <c r="D41" s="21">
        <f>(AO28+AR28+AU28+AX28)/4</f>
        <v>6.25</v>
      </c>
      <c r="E41">
        <f>D41/100*12</f>
        <v>0.75</v>
      </c>
    </row>
    <row r="42" spans="2:5" x14ac:dyDescent="0.25">
      <c r="D42" s="17">
        <f>SUM(D39:D41)</f>
        <v>100</v>
      </c>
      <c r="E42" s="18">
        <f>SUM(E39:E41)</f>
        <v>12</v>
      </c>
    </row>
    <row r="43" spans="2:5" x14ac:dyDescent="0.25">
      <c r="B43" t="s">
        <v>155</v>
      </c>
      <c r="C43" t="s">
        <v>161</v>
      </c>
      <c r="D43" s="21">
        <f>(AY28+BB28+BE28+BH28+BK28+BN28+BQ28+BT28+BW28+BZ28+CC28+CF28+CI28+CL28+CO28+CR28+CU28+CX28+DA28+DD28)/20</f>
        <v>63.750000000000014</v>
      </c>
      <c r="E43">
        <f>D43/100*12</f>
        <v>7.6500000000000021</v>
      </c>
    </row>
    <row r="44" spans="2:5" x14ac:dyDescent="0.25">
      <c r="B44" t="s">
        <v>156</v>
      </c>
      <c r="C44" t="s">
        <v>161</v>
      </c>
      <c r="D44" s="21">
        <f>(AZ28+BC28+BF28+BI28+BL28+BO28+BR28+BU28+BX28+CA28+CD28+CG28+CJ28+CM28+CP28+CS28+CV28+CY28+DB28+DE28)/20</f>
        <v>34.166666666666671</v>
      </c>
      <c r="E44">
        <f>D44/100*12</f>
        <v>4.1000000000000005</v>
      </c>
    </row>
    <row r="45" spans="2:5" x14ac:dyDescent="0.25">
      <c r="B45" t="s">
        <v>157</v>
      </c>
      <c r="C45" t="s">
        <v>161</v>
      </c>
      <c r="D45" s="21">
        <f>(BA28+BD28+BG28+BJ28+BM28+BP28+BS28+BV28+BY28+CB28+CE28+CH28+CK28+CN28+CQ28+CT28+CW28+CZ28+DC28+DF28)/20</f>
        <v>2.0833333333333335</v>
      </c>
      <c r="E45">
        <f>D45/100*12</f>
        <v>0.25</v>
      </c>
    </row>
    <row r="46" spans="2:5" x14ac:dyDescent="0.25">
      <c r="D46" s="18">
        <f>SUM(D43:D45)</f>
        <v>100.00000000000001</v>
      </c>
      <c r="E46" s="18">
        <f>SUM(E43:E45)</f>
        <v>12.000000000000004</v>
      </c>
    </row>
    <row r="47" spans="2:5" x14ac:dyDescent="0.25">
      <c r="B47" t="s">
        <v>155</v>
      </c>
      <c r="C47" t="s">
        <v>162</v>
      </c>
      <c r="D47" s="21">
        <f>(DG28+DJ28+DM28+DP28)/4</f>
        <v>89.583333333333329</v>
      </c>
      <c r="E47">
        <f>D47/100*12</f>
        <v>10.75</v>
      </c>
    </row>
    <row r="48" spans="2:5" x14ac:dyDescent="0.25">
      <c r="B48" t="s">
        <v>156</v>
      </c>
      <c r="C48" t="s">
        <v>162</v>
      </c>
      <c r="D48" s="21">
        <f>(DH28+DK28+DN28+DQ28)/4</f>
        <v>10.416666666666668</v>
      </c>
      <c r="E48">
        <f>D48/100*12</f>
        <v>1.2500000000000002</v>
      </c>
    </row>
    <row r="49" spans="2:5" x14ac:dyDescent="0.25">
      <c r="B49" t="s">
        <v>157</v>
      </c>
      <c r="C49" t="s">
        <v>162</v>
      </c>
      <c r="D49" s="21">
        <f>(DI28+DL28+DO28+DR28)/4</f>
        <v>0</v>
      </c>
      <c r="E49">
        <f>D49/100*12</f>
        <v>0</v>
      </c>
    </row>
    <row r="50" spans="2:5" x14ac:dyDescent="0.25">
      <c r="D50" s="18">
        <f>SUM(D47:D49)</f>
        <v>100</v>
      </c>
      <c r="E50" s="18">
        <f>SUM(E47:E49)</f>
        <v>12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27:B27"/>
    <mergeCell ref="A28:B2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2024-01-22T11:25:41Z</dcterms:modified>
</cp:coreProperties>
</file>