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 tabRatio="542"/>
  </bookViews>
  <sheets>
    <sheet name="ортаңғы топ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2" l="1"/>
  <c r="E56" i="2"/>
  <c r="E54" i="2"/>
  <c r="E51" i="2"/>
  <c r="E52" i="2"/>
  <c r="E50" i="2"/>
  <c r="E47" i="2"/>
  <c r="E48" i="2"/>
  <c r="E46" i="2"/>
  <c r="E43" i="2"/>
  <c r="E44" i="2"/>
  <c r="E42" i="2"/>
  <c r="E39" i="2"/>
  <c r="E40" i="2"/>
  <c r="E38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C35" i="2"/>
  <c r="C34" i="2" l="1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46" i="2" l="1"/>
  <c r="D42" i="2"/>
  <c r="D54" i="2"/>
  <c r="D55" i="2"/>
  <c r="D56" i="2"/>
  <c r="D52" i="2"/>
  <c r="D50" i="2"/>
  <c r="D51" i="2"/>
  <c r="D47" i="2"/>
  <c r="D48" i="2"/>
  <c r="D44" i="2"/>
  <c r="D43" i="2"/>
  <c r="D38" i="2"/>
  <c r="D39" i="2"/>
  <c r="D40" i="2"/>
  <c r="D49" i="2" l="1"/>
  <c r="D45" i="2"/>
  <c r="D41" i="2"/>
  <c r="E57" i="2"/>
  <c r="D57" i="2"/>
  <c r="E53" i="2"/>
  <c r="D53" i="2"/>
  <c r="E49" i="2"/>
  <c r="E45" i="2"/>
  <c r="E41" i="2"/>
</calcChain>
</file>

<file path=xl/sharedStrings.xml><?xml version="1.0" encoding="utf-8"?>
<sst xmlns="http://schemas.openxmlformats.org/spreadsheetml/2006/main" count="280" uniqueCount="246">
  <si>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</si>
  <si>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</si>
  <si>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</si>
  <si>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</si>
  <si>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</si>
  <si>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</si>
  <si>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</si>
  <si>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</si>
  <si>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</si>
  <si>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</si>
  <si>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</si>
  <si>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</si>
  <si>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</si>
  <si>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</si>
  <si>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</si>
  <si>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</si>
  <si>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</si>
  <si>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</si>
  <si>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</si>
  <si>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</si>
  <si>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</si>
  <si>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</si>
  <si>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</si>
  <si>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</si>
  <si>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</si>
  <si>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</si>
  <si>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</si>
  <si>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</si>
  <si>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</si>
  <si>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</si>
  <si>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</si>
  <si>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</si>
  <si>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</si>
  <si>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</si>
  <si>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</si>
  <si>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</si>
  <si>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</si>
  <si>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</si>
  <si>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</si>
  <si>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</si>
  <si>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</si>
  <si>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</si>
  <si>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</si>
  <si>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</si>
  <si>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</si>
  <si>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</si>
  <si>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</si>
  <si>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</si>
  <si>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</si>
  <si>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</si>
  <si>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</si>
  <si>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</si>
  <si>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</si>
  <si>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</si>
  <si>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</si>
  <si>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</si>
  <si>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</si>
  <si>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</si>
  <si>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</si>
  <si>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</si>
  <si>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</si>
  <si>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</si>
  <si>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</si>
  <si>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</si>
  <si>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</si>
  <si>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</si>
  <si>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</si>
  <si>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</si>
  <si>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</si>
  <si>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</si>
  <si>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</si>
  <si>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</si>
  <si>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</si>
  <si>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</si>
  <si>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</si>
  <si>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</si>
  <si>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</si>
  <si>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</si>
  <si>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</si>
  <si>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</si>
  <si>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</si>
  <si>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</si>
  <si>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</si>
  <si>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</si>
  <si>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</si>
  <si>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</si>
  <si>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</si>
  <si>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</si>
  <si>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</si>
  <si>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</si>
  <si>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</si>
  <si>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</si>
  <si>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</si>
  <si>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</si>
  <si>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</si>
  <si>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</si>
  <si>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</si>
  <si>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</si>
  <si>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</si>
  <si>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</si>
  <si>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</si>
  <si>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</si>
  <si>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</si>
  <si>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</si>
  <si>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</si>
  <si>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</si>
  <si>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</si>
  <si>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</si>
  <si>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</si>
  <si>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</si>
  <si>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</si>
  <si>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</si>
  <si>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</si>
  <si>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</si>
  <si>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</si>
  <si>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</si>
  <si>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</si>
  <si>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</si>
  <si>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</si>
  <si>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</si>
  <si>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</si>
  <si>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</si>
  <si>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</si>
  <si>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</si>
  <si>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</si>
  <si>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</si>
  <si>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</si>
  <si>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</si>
  <si>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</si>
  <si>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</si>
  <si>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</si>
  <si>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</si>
  <si>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</si>
  <si>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</si>
  <si>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</si>
  <si>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</si>
  <si>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</si>
  <si>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</si>
  <si>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</si>
  <si>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</si>
  <si>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</si>
  <si>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</si>
  <si>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</si>
  <si>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</si>
  <si>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</si>
  <si>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</si>
  <si>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</si>
  <si>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</si>
  <si>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</si>
  <si>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</si>
  <si>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</si>
  <si>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</si>
  <si>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</si>
  <si>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</si>
  <si>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</si>
  <si>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</si>
  <si>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</si>
  <si>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</si>
  <si>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</si>
  <si>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</si>
  <si>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</si>
  <si>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</si>
  <si>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</si>
  <si>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</si>
  <si>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</si>
  <si>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</si>
  <si>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</si>
  <si>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</si>
  <si>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</si>
  <si>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</si>
  <si>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</si>
  <si>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</si>
  <si>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</si>
  <si>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</si>
  <si>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</si>
  <si>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</si>
  <si>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</si>
  <si>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</si>
  <si>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</si>
  <si>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</si>
  <si>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</si>
  <si>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</si>
  <si>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</si>
  <si>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</si>
  <si>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</si>
  <si>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</si>
  <si>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</si>
  <si>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</si>
  <si>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</si>
  <si>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</si>
  <si>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</si>
  <si>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</si>
  <si>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</si>
  <si>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</si>
  <si>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</si>
  <si>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</si>
  <si>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</si>
  <si>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</si>
  <si>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</si>
  <si>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</si>
  <si>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</si>
  <si>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</si>
  <si>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</si>
  <si>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</si>
  <si>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</si>
  <si>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</si>
  <si>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</si>
  <si>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</si>
  <si>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</si>
  <si>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</si>
  <si>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</si>
  <si>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</si>
  <si>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</si>
  <si>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</si>
  <si>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</si>
  <si>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</si>
  <si>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</si>
  <si>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</si>
  <si>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</si>
  <si>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</si>
  <si>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</si>
  <si>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</si>
  <si>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</si>
  <si>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</si>
  <si>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</si>
  <si>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Торбай А</t>
  </si>
  <si>
    <t>Жолмырза А</t>
  </si>
  <si>
    <t>Каримбаев Р</t>
  </si>
  <si>
    <t>Ерназарқызы Х</t>
  </si>
  <si>
    <t>Темірболат Б</t>
  </si>
  <si>
    <t>Болатбек С</t>
  </si>
  <si>
    <t>Нурали С</t>
  </si>
  <si>
    <t>Төлемісұлы А</t>
  </si>
  <si>
    <t>Асқар Ә</t>
  </si>
  <si>
    <t>Раман А</t>
  </si>
  <si>
    <t>Талғат М</t>
  </si>
  <si>
    <t>Сағынғали н</t>
  </si>
  <si>
    <t>Сұлтанұлы А</t>
  </si>
  <si>
    <t>Қайратұлыф А</t>
  </si>
  <si>
    <t>Жуламан Е</t>
  </si>
  <si>
    <t>Қойбағаров З</t>
  </si>
  <si>
    <t>Жәдігер Р</t>
  </si>
  <si>
    <t>Жалғасбай А</t>
  </si>
  <si>
    <t>Рахметулла Е</t>
  </si>
  <si>
    <t xml:space="preserve">                                 ортаңғы жас тобына арналған (3 жастағы балалар) бақылау парағы</t>
  </si>
  <si>
    <t xml:space="preserve">                                  Оқу жылы: 2023-2024                             Топ: Еркемай               Өткізу кезеңі: бастапқы   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</si>
</sst>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13" fillId="2" borderId="0" xfId="0" applyNumberFormat="1" applyFont="1" applyFill="1"/>
    <xf numFmtId="0" fontId="13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57"/>
  <sheetViews>
    <sheetView tabSelected="1" workbookViewId="0">
      <selection activeCell="I19" sqref="I19"/>
    </sheetView>
  </sheetViews>
  <sheetFormatPr defaultRowHeight="15" x14ac:dyDescent="0.25"/>
  <cols>
    <col min="1" max="1" width="5.28515625" customWidth="1"/>
    <col min="2" max="2" width="21.5703125" customWidth="1"/>
  </cols>
  <sheetData>
    <row r="1" spans="1:209" ht="15.75" x14ac:dyDescent="0.25">
      <c r="A1" s="4" t="s">
        <v>44</v>
      </c>
      <c r="B1" s="8" t="s">
        <v>244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09" ht="15.75" x14ac:dyDescent="0.25">
      <c r="A2" s="35" t="s">
        <v>245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5"/>
      <c r="P2" s="5"/>
      <c r="Q2" s="5"/>
      <c r="R2" s="5"/>
      <c r="S2" s="5"/>
      <c r="T2" s="5"/>
      <c r="U2" s="5"/>
      <c r="V2" s="5"/>
    </row>
    <row r="3" spans="1:209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09" ht="15.75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09" ht="15.75" customHeight="1" x14ac:dyDescent="0.25">
      <c r="A5" s="32" t="s">
        <v>0</v>
      </c>
      <c r="B5" s="32" t="s">
        <v>1</v>
      </c>
      <c r="C5" s="33" t="s">
        <v>17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24" t="s">
        <v>2</v>
      </c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34" t="s">
        <v>27</v>
      </c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 t="s">
        <v>34</v>
      </c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6" t="s">
        <v>39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</row>
    <row r="6" spans="1:209" ht="15.75" customHeight="1" x14ac:dyDescent="0.25">
      <c r="A6" s="32"/>
      <c r="B6" s="32"/>
      <c r="C6" s="26" t="s">
        <v>18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 t="s">
        <v>16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 t="s">
        <v>3</v>
      </c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37" t="s">
        <v>28</v>
      </c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26" t="s">
        <v>49</v>
      </c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 t="s">
        <v>35</v>
      </c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3" t="s">
        <v>64</v>
      </c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 t="s">
        <v>76</v>
      </c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 t="s">
        <v>36</v>
      </c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5" t="s">
        <v>40</v>
      </c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</row>
    <row r="7" spans="1:209" ht="0.75" customHeight="1" x14ac:dyDescent="0.25">
      <c r="A7" s="32"/>
      <c r="B7" s="32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09" ht="15.75" hidden="1" x14ac:dyDescent="0.25">
      <c r="A8" s="32"/>
      <c r="B8" s="32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09" ht="15.75" hidden="1" x14ac:dyDescent="0.25">
      <c r="A9" s="32"/>
      <c r="B9" s="32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09" ht="15.75" hidden="1" x14ac:dyDescent="0.25">
      <c r="A10" s="32"/>
      <c r="B10" s="32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09" ht="15.75" hidden="1" x14ac:dyDescent="0.25">
      <c r="A11" s="32"/>
      <c r="B11" s="32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09" ht="15.75" x14ac:dyDescent="0.25">
      <c r="A12" s="32"/>
      <c r="B12" s="32"/>
      <c r="C12" s="26" t="s">
        <v>45</v>
      </c>
      <c r="D12" s="26" t="s">
        <v>4</v>
      </c>
      <c r="E12" s="26" t="s">
        <v>5</v>
      </c>
      <c r="F12" s="26" t="s">
        <v>46</v>
      </c>
      <c r="G12" s="26" t="s">
        <v>6</v>
      </c>
      <c r="H12" s="26" t="s">
        <v>7</v>
      </c>
      <c r="I12" s="26" t="s">
        <v>47</v>
      </c>
      <c r="J12" s="26" t="s">
        <v>8</v>
      </c>
      <c r="K12" s="26" t="s">
        <v>9</v>
      </c>
      <c r="L12" s="26" t="s">
        <v>48</v>
      </c>
      <c r="M12" s="26" t="s">
        <v>8</v>
      </c>
      <c r="N12" s="26" t="s">
        <v>9</v>
      </c>
      <c r="O12" s="26" t="s">
        <v>62</v>
      </c>
      <c r="P12" s="26"/>
      <c r="Q12" s="26"/>
      <c r="R12" s="26" t="s">
        <v>4</v>
      </c>
      <c r="S12" s="26"/>
      <c r="T12" s="26"/>
      <c r="U12" s="26" t="s">
        <v>63</v>
      </c>
      <c r="V12" s="26"/>
      <c r="W12" s="26"/>
      <c r="X12" s="26" t="s">
        <v>10</v>
      </c>
      <c r="Y12" s="26"/>
      <c r="Z12" s="26"/>
      <c r="AA12" s="26" t="s">
        <v>6</v>
      </c>
      <c r="AB12" s="26"/>
      <c r="AC12" s="26"/>
      <c r="AD12" s="26" t="s">
        <v>7</v>
      </c>
      <c r="AE12" s="26"/>
      <c r="AF12" s="26"/>
      <c r="AG12" s="25" t="s">
        <v>11</v>
      </c>
      <c r="AH12" s="25"/>
      <c r="AI12" s="25"/>
      <c r="AJ12" s="26" t="s">
        <v>8</v>
      </c>
      <c r="AK12" s="26"/>
      <c r="AL12" s="26"/>
      <c r="AM12" s="25" t="s">
        <v>58</v>
      </c>
      <c r="AN12" s="25"/>
      <c r="AO12" s="25"/>
      <c r="AP12" s="25" t="s">
        <v>59</v>
      </c>
      <c r="AQ12" s="25"/>
      <c r="AR12" s="25"/>
      <c r="AS12" s="25" t="s">
        <v>60</v>
      </c>
      <c r="AT12" s="25"/>
      <c r="AU12" s="25"/>
      <c r="AV12" s="25" t="s">
        <v>61</v>
      </c>
      <c r="AW12" s="25"/>
      <c r="AX12" s="25"/>
      <c r="AY12" s="25" t="s">
        <v>50</v>
      </c>
      <c r="AZ12" s="25"/>
      <c r="BA12" s="25"/>
      <c r="BB12" s="25" t="s">
        <v>51</v>
      </c>
      <c r="BC12" s="25"/>
      <c r="BD12" s="25"/>
      <c r="BE12" s="25" t="s">
        <v>52</v>
      </c>
      <c r="BF12" s="25"/>
      <c r="BG12" s="25"/>
      <c r="BH12" s="25" t="s">
        <v>53</v>
      </c>
      <c r="BI12" s="25"/>
      <c r="BJ12" s="25"/>
      <c r="BK12" s="25" t="s">
        <v>54</v>
      </c>
      <c r="BL12" s="25"/>
      <c r="BM12" s="25"/>
      <c r="BN12" s="25" t="s">
        <v>55</v>
      </c>
      <c r="BO12" s="25"/>
      <c r="BP12" s="25"/>
      <c r="BQ12" s="25" t="s">
        <v>56</v>
      </c>
      <c r="BR12" s="25"/>
      <c r="BS12" s="25"/>
      <c r="BT12" s="25" t="s">
        <v>57</v>
      </c>
      <c r="BU12" s="25"/>
      <c r="BV12" s="25"/>
      <c r="BW12" s="25" t="s">
        <v>69</v>
      </c>
      <c r="BX12" s="25"/>
      <c r="BY12" s="25"/>
      <c r="BZ12" s="25" t="s">
        <v>70</v>
      </c>
      <c r="CA12" s="25"/>
      <c r="CB12" s="25"/>
      <c r="CC12" s="25" t="s">
        <v>71</v>
      </c>
      <c r="CD12" s="25"/>
      <c r="CE12" s="25"/>
      <c r="CF12" s="25" t="s">
        <v>72</v>
      </c>
      <c r="CG12" s="25"/>
      <c r="CH12" s="25"/>
      <c r="CI12" s="25" t="s">
        <v>73</v>
      </c>
      <c r="CJ12" s="25"/>
      <c r="CK12" s="25"/>
      <c r="CL12" s="25" t="s">
        <v>74</v>
      </c>
      <c r="CM12" s="25"/>
      <c r="CN12" s="25"/>
      <c r="CO12" s="25" t="s">
        <v>75</v>
      </c>
      <c r="CP12" s="25"/>
      <c r="CQ12" s="25"/>
      <c r="CR12" s="25" t="s">
        <v>65</v>
      </c>
      <c r="CS12" s="25"/>
      <c r="CT12" s="25"/>
      <c r="CU12" s="25" t="s">
        <v>66</v>
      </c>
      <c r="CV12" s="25"/>
      <c r="CW12" s="25"/>
      <c r="CX12" s="25" t="s">
        <v>67</v>
      </c>
      <c r="CY12" s="25"/>
      <c r="CZ12" s="25"/>
      <c r="DA12" s="25" t="s">
        <v>68</v>
      </c>
      <c r="DB12" s="25"/>
      <c r="DC12" s="25"/>
      <c r="DD12" s="25" t="s">
        <v>77</v>
      </c>
      <c r="DE12" s="25"/>
      <c r="DF12" s="25"/>
      <c r="DG12" s="25" t="s">
        <v>78</v>
      </c>
      <c r="DH12" s="25"/>
      <c r="DI12" s="25"/>
      <c r="DJ12" s="25" t="s">
        <v>79</v>
      </c>
      <c r="DK12" s="25"/>
      <c r="DL12" s="25"/>
      <c r="DM12" s="25" t="s">
        <v>80</v>
      </c>
      <c r="DN12" s="25"/>
      <c r="DO12" s="25"/>
      <c r="DP12" s="25" t="s">
        <v>81</v>
      </c>
      <c r="DQ12" s="25"/>
      <c r="DR12" s="25"/>
    </row>
    <row r="13" spans="1:209" ht="59.25" customHeight="1" x14ac:dyDescent="0.25">
      <c r="A13" s="32"/>
      <c r="B13" s="32"/>
      <c r="C13" s="31" t="s">
        <v>164</v>
      </c>
      <c r="D13" s="31"/>
      <c r="E13" s="31"/>
      <c r="F13" s="31" t="s">
        <v>168</v>
      </c>
      <c r="G13" s="31"/>
      <c r="H13" s="31"/>
      <c r="I13" s="31" t="s">
        <v>169</v>
      </c>
      <c r="J13" s="31"/>
      <c r="K13" s="31"/>
      <c r="L13" s="31" t="s">
        <v>170</v>
      </c>
      <c r="M13" s="31"/>
      <c r="N13" s="31"/>
      <c r="O13" s="31" t="s">
        <v>89</v>
      </c>
      <c r="P13" s="31"/>
      <c r="Q13" s="31"/>
      <c r="R13" s="31" t="s">
        <v>91</v>
      </c>
      <c r="S13" s="31"/>
      <c r="T13" s="31"/>
      <c r="U13" s="31" t="s">
        <v>172</v>
      </c>
      <c r="V13" s="31"/>
      <c r="W13" s="31"/>
      <c r="X13" s="31" t="s">
        <v>173</v>
      </c>
      <c r="Y13" s="31"/>
      <c r="Z13" s="31"/>
      <c r="AA13" s="31" t="s">
        <v>174</v>
      </c>
      <c r="AB13" s="31"/>
      <c r="AC13" s="31"/>
      <c r="AD13" s="31" t="s">
        <v>176</v>
      </c>
      <c r="AE13" s="31"/>
      <c r="AF13" s="31"/>
      <c r="AG13" s="31" t="s">
        <v>178</v>
      </c>
      <c r="AH13" s="31"/>
      <c r="AI13" s="31"/>
      <c r="AJ13" s="31" t="s">
        <v>222</v>
      </c>
      <c r="AK13" s="31"/>
      <c r="AL13" s="31"/>
      <c r="AM13" s="31" t="s">
        <v>183</v>
      </c>
      <c r="AN13" s="31"/>
      <c r="AO13" s="31"/>
      <c r="AP13" s="31" t="s">
        <v>184</v>
      </c>
      <c r="AQ13" s="31"/>
      <c r="AR13" s="31"/>
      <c r="AS13" s="31" t="s">
        <v>185</v>
      </c>
      <c r="AT13" s="31"/>
      <c r="AU13" s="31"/>
      <c r="AV13" s="31" t="s">
        <v>186</v>
      </c>
      <c r="AW13" s="31"/>
      <c r="AX13" s="31"/>
      <c r="AY13" s="31" t="s">
        <v>188</v>
      </c>
      <c r="AZ13" s="31"/>
      <c r="BA13" s="31"/>
      <c r="BB13" s="31" t="s">
        <v>189</v>
      </c>
      <c r="BC13" s="31"/>
      <c r="BD13" s="31"/>
      <c r="BE13" s="31" t="s">
        <v>190</v>
      </c>
      <c r="BF13" s="31"/>
      <c r="BG13" s="31"/>
      <c r="BH13" s="31" t="s">
        <v>191</v>
      </c>
      <c r="BI13" s="31"/>
      <c r="BJ13" s="31"/>
      <c r="BK13" s="31" t="s">
        <v>192</v>
      </c>
      <c r="BL13" s="31"/>
      <c r="BM13" s="31"/>
      <c r="BN13" s="31" t="s">
        <v>194</v>
      </c>
      <c r="BO13" s="31"/>
      <c r="BP13" s="31"/>
      <c r="BQ13" s="31" t="s">
        <v>195</v>
      </c>
      <c r="BR13" s="31"/>
      <c r="BS13" s="31"/>
      <c r="BT13" s="31" t="s">
        <v>197</v>
      </c>
      <c r="BU13" s="31"/>
      <c r="BV13" s="31"/>
      <c r="BW13" s="31" t="s">
        <v>199</v>
      </c>
      <c r="BX13" s="31"/>
      <c r="BY13" s="31"/>
      <c r="BZ13" s="31" t="s">
        <v>200</v>
      </c>
      <c r="CA13" s="31"/>
      <c r="CB13" s="31"/>
      <c r="CC13" s="31" t="s">
        <v>204</v>
      </c>
      <c r="CD13" s="31"/>
      <c r="CE13" s="31"/>
      <c r="CF13" s="31" t="s">
        <v>207</v>
      </c>
      <c r="CG13" s="31"/>
      <c r="CH13" s="31"/>
      <c r="CI13" s="31" t="s">
        <v>208</v>
      </c>
      <c r="CJ13" s="31"/>
      <c r="CK13" s="31"/>
      <c r="CL13" s="31" t="s">
        <v>209</v>
      </c>
      <c r="CM13" s="31"/>
      <c r="CN13" s="31"/>
      <c r="CO13" s="31" t="s">
        <v>210</v>
      </c>
      <c r="CP13" s="31"/>
      <c r="CQ13" s="31"/>
      <c r="CR13" s="31" t="s">
        <v>212</v>
      </c>
      <c r="CS13" s="31"/>
      <c r="CT13" s="31"/>
      <c r="CU13" s="31" t="s">
        <v>213</v>
      </c>
      <c r="CV13" s="31"/>
      <c r="CW13" s="31"/>
      <c r="CX13" s="31" t="s">
        <v>214</v>
      </c>
      <c r="CY13" s="31"/>
      <c r="CZ13" s="31"/>
      <c r="DA13" s="31" t="s">
        <v>215</v>
      </c>
      <c r="DB13" s="31"/>
      <c r="DC13" s="31"/>
      <c r="DD13" s="31" t="s">
        <v>216</v>
      </c>
      <c r="DE13" s="31"/>
      <c r="DF13" s="31"/>
      <c r="DG13" s="31" t="s">
        <v>217</v>
      </c>
      <c r="DH13" s="31"/>
      <c r="DI13" s="31"/>
      <c r="DJ13" s="31" t="s">
        <v>219</v>
      </c>
      <c r="DK13" s="31"/>
      <c r="DL13" s="31"/>
      <c r="DM13" s="31" t="s">
        <v>220</v>
      </c>
      <c r="DN13" s="31"/>
      <c r="DO13" s="31"/>
      <c r="DP13" s="31" t="s">
        <v>221</v>
      </c>
      <c r="DQ13" s="31"/>
      <c r="DR13" s="31"/>
    </row>
    <row r="14" spans="1:209" ht="120" x14ac:dyDescent="0.25">
      <c r="A14" s="32"/>
      <c r="B14" s="32"/>
      <c r="C14" s="11" t="s">
        <v>165</v>
      </c>
      <c r="D14" s="11" t="s">
        <v>166</v>
      </c>
      <c r="E14" s="11" t="s">
        <v>167</v>
      </c>
      <c r="F14" s="11" t="s">
        <v>15</v>
      </c>
      <c r="G14" s="11" t="s">
        <v>32</v>
      </c>
      <c r="H14" s="11" t="s">
        <v>82</v>
      </c>
      <c r="I14" s="11" t="s">
        <v>83</v>
      </c>
      <c r="J14" s="11" t="s">
        <v>84</v>
      </c>
      <c r="K14" s="11" t="s">
        <v>85</v>
      </c>
      <c r="L14" s="11" t="s">
        <v>86</v>
      </c>
      <c r="M14" s="11" t="s">
        <v>87</v>
      </c>
      <c r="N14" s="11" t="s">
        <v>88</v>
      </c>
      <c r="O14" s="11" t="s">
        <v>90</v>
      </c>
      <c r="P14" s="11" t="s">
        <v>23</v>
      </c>
      <c r="Q14" s="11" t="s">
        <v>24</v>
      </c>
      <c r="R14" s="11" t="s">
        <v>25</v>
      </c>
      <c r="S14" s="11" t="s">
        <v>22</v>
      </c>
      <c r="T14" s="11" t="s">
        <v>171</v>
      </c>
      <c r="U14" s="11" t="s">
        <v>92</v>
      </c>
      <c r="V14" s="11" t="s">
        <v>22</v>
      </c>
      <c r="W14" s="11" t="s">
        <v>26</v>
      </c>
      <c r="X14" s="11" t="s">
        <v>21</v>
      </c>
      <c r="Y14" s="11" t="s">
        <v>94</v>
      </c>
      <c r="Z14" s="11" t="s">
        <v>95</v>
      </c>
      <c r="AA14" s="11" t="s">
        <v>38</v>
      </c>
      <c r="AB14" s="11" t="s">
        <v>175</v>
      </c>
      <c r="AC14" s="11" t="s">
        <v>171</v>
      </c>
      <c r="AD14" s="11" t="s">
        <v>98</v>
      </c>
      <c r="AE14" s="11" t="s">
        <v>152</v>
      </c>
      <c r="AF14" s="11" t="s">
        <v>177</v>
      </c>
      <c r="AG14" s="11" t="s">
        <v>179</v>
      </c>
      <c r="AH14" s="11" t="s">
        <v>180</v>
      </c>
      <c r="AI14" s="11" t="s">
        <v>181</v>
      </c>
      <c r="AJ14" s="11" t="s">
        <v>97</v>
      </c>
      <c r="AK14" s="11" t="s">
        <v>182</v>
      </c>
      <c r="AL14" s="11" t="s">
        <v>20</v>
      </c>
      <c r="AM14" s="11" t="s">
        <v>96</v>
      </c>
      <c r="AN14" s="11" t="s">
        <v>32</v>
      </c>
      <c r="AO14" s="11" t="s">
        <v>99</v>
      </c>
      <c r="AP14" s="11" t="s">
        <v>103</v>
      </c>
      <c r="AQ14" s="11" t="s">
        <v>104</v>
      </c>
      <c r="AR14" s="11" t="s">
        <v>31</v>
      </c>
      <c r="AS14" s="11" t="s">
        <v>100</v>
      </c>
      <c r="AT14" s="11" t="s">
        <v>101</v>
      </c>
      <c r="AU14" s="11" t="s">
        <v>102</v>
      </c>
      <c r="AV14" s="11" t="s">
        <v>106</v>
      </c>
      <c r="AW14" s="11" t="s">
        <v>187</v>
      </c>
      <c r="AX14" s="11" t="s">
        <v>107</v>
      </c>
      <c r="AY14" s="11" t="s">
        <v>108</v>
      </c>
      <c r="AZ14" s="11" t="s">
        <v>109</v>
      </c>
      <c r="BA14" s="11" t="s">
        <v>110</v>
      </c>
      <c r="BB14" s="11" t="s">
        <v>111</v>
      </c>
      <c r="BC14" s="11" t="s">
        <v>22</v>
      </c>
      <c r="BD14" s="11" t="s">
        <v>112</v>
      </c>
      <c r="BE14" s="11" t="s">
        <v>113</v>
      </c>
      <c r="BF14" s="11" t="s">
        <v>163</v>
      </c>
      <c r="BG14" s="11" t="s">
        <v>114</v>
      </c>
      <c r="BH14" s="11" t="s">
        <v>12</v>
      </c>
      <c r="BI14" s="11" t="s">
        <v>116</v>
      </c>
      <c r="BJ14" s="11" t="s">
        <v>41</v>
      </c>
      <c r="BK14" s="11" t="s">
        <v>117</v>
      </c>
      <c r="BL14" s="11" t="s">
        <v>193</v>
      </c>
      <c r="BM14" s="11" t="s">
        <v>118</v>
      </c>
      <c r="BN14" s="11" t="s">
        <v>30</v>
      </c>
      <c r="BO14" s="11" t="s">
        <v>13</v>
      </c>
      <c r="BP14" s="11" t="s">
        <v>14</v>
      </c>
      <c r="BQ14" s="11" t="s">
        <v>196</v>
      </c>
      <c r="BR14" s="11" t="s">
        <v>163</v>
      </c>
      <c r="BS14" s="11" t="s">
        <v>99</v>
      </c>
      <c r="BT14" s="11" t="s">
        <v>198</v>
      </c>
      <c r="BU14" s="11" t="s">
        <v>119</v>
      </c>
      <c r="BV14" s="11" t="s">
        <v>120</v>
      </c>
      <c r="BW14" s="11" t="s">
        <v>42</v>
      </c>
      <c r="BX14" s="11" t="s">
        <v>115</v>
      </c>
      <c r="BY14" s="11" t="s">
        <v>93</v>
      </c>
      <c r="BZ14" s="11" t="s">
        <v>201</v>
      </c>
      <c r="CA14" s="11" t="s">
        <v>202</v>
      </c>
      <c r="CB14" s="11" t="s">
        <v>203</v>
      </c>
      <c r="CC14" s="11" t="s">
        <v>205</v>
      </c>
      <c r="CD14" s="11" t="s">
        <v>206</v>
      </c>
      <c r="CE14" s="11" t="s">
        <v>121</v>
      </c>
      <c r="CF14" s="11" t="s">
        <v>122</v>
      </c>
      <c r="CG14" s="11" t="s">
        <v>123</v>
      </c>
      <c r="CH14" s="11" t="s">
        <v>29</v>
      </c>
      <c r="CI14" s="11" t="s">
        <v>124</v>
      </c>
      <c r="CJ14" s="11" t="s">
        <v>125</v>
      </c>
      <c r="CK14" s="11" t="s">
        <v>37</v>
      </c>
      <c r="CL14" s="11" t="s">
        <v>126</v>
      </c>
      <c r="CM14" s="11" t="s">
        <v>127</v>
      </c>
      <c r="CN14" s="11" t="s">
        <v>128</v>
      </c>
      <c r="CO14" s="11" t="s">
        <v>129</v>
      </c>
      <c r="CP14" s="11" t="s">
        <v>130</v>
      </c>
      <c r="CQ14" s="11" t="s">
        <v>211</v>
      </c>
      <c r="CR14" s="11" t="s">
        <v>131</v>
      </c>
      <c r="CS14" s="11" t="s">
        <v>132</v>
      </c>
      <c r="CT14" s="11" t="s">
        <v>133</v>
      </c>
      <c r="CU14" s="11" t="s">
        <v>134</v>
      </c>
      <c r="CV14" s="11" t="s">
        <v>135</v>
      </c>
      <c r="CW14" s="11" t="s">
        <v>136</v>
      </c>
      <c r="CX14" s="11" t="s">
        <v>138</v>
      </c>
      <c r="CY14" s="11" t="s">
        <v>139</v>
      </c>
      <c r="CZ14" s="11" t="s">
        <v>140</v>
      </c>
      <c r="DA14" s="11" t="s">
        <v>141</v>
      </c>
      <c r="DB14" s="11" t="s">
        <v>19</v>
      </c>
      <c r="DC14" s="11" t="s">
        <v>142</v>
      </c>
      <c r="DD14" s="11" t="s">
        <v>137</v>
      </c>
      <c r="DE14" s="11" t="s">
        <v>105</v>
      </c>
      <c r="DF14" s="11" t="s">
        <v>33</v>
      </c>
      <c r="DG14" s="11" t="s">
        <v>218</v>
      </c>
      <c r="DH14" s="11" t="s">
        <v>223</v>
      </c>
      <c r="DI14" s="11" t="s">
        <v>224</v>
      </c>
      <c r="DJ14" s="11" t="s">
        <v>143</v>
      </c>
      <c r="DK14" s="11" t="s">
        <v>144</v>
      </c>
      <c r="DL14" s="11" t="s">
        <v>145</v>
      </c>
      <c r="DM14" s="11" t="s">
        <v>146</v>
      </c>
      <c r="DN14" s="11" t="s">
        <v>147</v>
      </c>
      <c r="DO14" s="11" t="s">
        <v>148</v>
      </c>
      <c r="DP14" s="11" t="s">
        <v>149</v>
      </c>
      <c r="DQ14" s="11" t="s">
        <v>150</v>
      </c>
      <c r="DR14" s="11" t="s">
        <v>43</v>
      </c>
    </row>
    <row r="15" spans="1:209" ht="15.75" x14ac:dyDescent="0.25">
      <c r="A15" s="12">
        <v>1</v>
      </c>
      <c r="B15" s="20" t="s">
        <v>225</v>
      </c>
      <c r="C15" s="3">
        <v>1</v>
      </c>
      <c r="D15" s="3"/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>
        <v>1</v>
      </c>
      <c r="S15" s="3"/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/>
      <c r="BD15" s="3">
        <v>1</v>
      </c>
      <c r="BE15" s="3"/>
      <c r="BF15" s="3">
        <v>1</v>
      </c>
      <c r="BG15" s="3"/>
      <c r="BH15" s="3">
        <v>1</v>
      </c>
      <c r="BI15" s="3"/>
      <c r="BJ15" s="3"/>
      <c r="BK15" s="3"/>
      <c r="BL15" s="3">
        <v>1</v>
      </c>
      <c r="BM15" s="3"/>
      <c r="BN15" s="3">
        <v>1</v>
      </c>
      <c r="BO15" s="3"/>
      <c r="BP15" s="3"/>
      <c r="BQ15" s="3">
        <v>1</v>
      </c>
      <c r="BR15" s="3"/>
      <c r="BS15" s="3"/>
      <c r="BT15" s="3"/>
      <c r="BU15" s="3">
        <v>1</v>
      </c>
      <c r="BV15" s="3"/>
      <c r="BW15" s="3"/>
      <c r="BX15" s="3">
        <v>1</v>
      </c>
      <c r="BY15" s="3"/>
      <c r="BZ15" s="3">
        <v>1</v>
      </c>
      <c r="CA15" s="3"/>
      <c r="CB15" s="3"/>
      <c r="CC15" s="3"/>
      <c r="CD15" s="3">
        <v>1</v>
      </c>
      <c r="CE15" s="3"/>
      <c r="CF15" s="3"/>
      <c r="CG15" s="3">
        <v>1</v>
      </c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>
        <v>1</v>
      </c>
      <c r="DB15" s="3"/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</row>
    <row r="16" spans="1:209" ht="15.75" x14ac:dyDescent="0.25">
      <c r="A16" s="1">
        <v>2</v>
      </c>
      <c r="B16" s="21" t="s">
        <v>226</v>
      </c>
      <c r="C16" s="3">
        <v>1</v>
      </c>
      <c r="D16" s="3"/>
      <c r="E16" s="3"/>
      <c r="F16" s="3">
        <v>1</v>
      </c>
      <c r="G16" s="3"/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>
        <v>1</v>
      </c>
      <c r="S16" s="3"/>
      <c r="T16" s="3"/>
      <c r="U16" s="3"/>
      <c r="V16" s="3">
        <v>1</v>
      </c>
      <c r="W16" s="3"/>
      <c r="X16" s="3"/>
      <c r="Y16" s="3">
        <v>1</v>
      </c>
      <c r="Z16" s="3"/>
      <c r="AA16" s="3">
        <v>1</v>
      </c>
      <c r="AB16" s="3"/>
      <c r="AC16" s="3"/>
      <c r="AD16" s="3">
        <v>1</v>
      </c>
      <c r="AE16" s="3"/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>
        <v>1</v>
      </c>
      <c r="AT16" s="3"/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/>
      <c r="BX16" s="3">
        <v>1</v>
      </c>
      <c r="BY16" s="3"/>
      <c r="BZ16" s="3">
        <v>1</v>
      </c>
      <c r="CA16" s="3"/>
      <c r="CB16" s="3"/>
      <c r="CC16" s="3"/>
      <c r="CD16" s="3">
        <v>1</v>
      </c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/>
      <c r="CS16" s="3">
        <v>1</v>
      </c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/>
      <c r="DK16" s="3">
        <v>1</v>
      </c>
      <c r="DL16" s="3"/>
      <c r="DM16" s="3">
        <v>1</v>
      </c>
      <c r="DN16" s="3"/>
      <c r="DO16" s="3"/>
      <c r="DP16" s="3"/>
      <c r="DQ16" s="3">
        <v>1</v>
      </c>
      <c r="DR16" s="3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</row>
    <row r="17" spans="1:209" ht="15.75" x14ac:dyDescent="0.25">
      <c r="A17" s="1">
        <v>3</v>
      </c>
      <c r="B17" s="21" t="s">
        <v>227</v>
      </c>
      <c r="C17" s="3">
        <v>1</v>
      </c>
      <c r="D17" s="3"/>
      <c r="E17" s="3"/>
      <c r="F17" s="3"/>
      <c r="G17" s="3">
        <v>1</v>
      </c>
      <c r="H17" s="3"/>
      <c r="I17" s="3">
        <v>1</v>
      </c>
      <c r="J17" s="3"/>
      <c r="K17" s="3"/>
      <c r="L17" s="3">
        <v>1</v>
      </c>
      <c r="M17" s="3"/>
      <c r="N17" s="3"/>
      <c r="O17" s="3"/>
      <c r="P17" s="3">
        <v>1</v>
      </c>
      <c r="Q17" s="3"/>
      <c r="R17" s="3">
        <v>1</v>
      </c>
      <c r="S17" s="3"/>
      <c r="T17" s="3"/>
      <c r="U17" s="3"/>
      <c r="V17" s="3">
        <v>1</v>
      </c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/>
      <c r="BX17" s="3">
        <v>1</v>
      </c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/>
      <c r="CS17" s="3">
        <v>1</v>
      </c>
      <c r="CT17" s="3"/>
      <c r="CU17" s="3">
        <v>1</v>
      </c>
      <c r="CV17" s="3"/>
      <c r="CW17" s="3"/>
      <c r="CX17" s="3"/>
      <c r="CY17" s="3">
        <v>1</v>
      </c>
      <c r="CZ17" s="3"/>
      <c r="DA17" s="3"/>
      <c r="DB17" s="3">
        <v>1</v>
      </c>
      <c r="DC17" s="3"/>
      <c r="DD17" s="3">
        <v>1</v>
      </c>
      <c r="DE17" s="3"/>
      <c r="DF17" s="3"/>
      <c r="DG17" s="3">
        <v>1</v>
      </c>
      <c r="DH17" s="3"/>
      <c r="DI17" s="3"/>
      <c r="DJ17" s="3"/>
      <c r="DK17" s="3">
        <v>1</v>
      </c>
      <c r="DL17" s="3"/>
      <c r="DM17" s="3">
        <v>1</v>
      </c>
      <c r="DN17" s="3"/>
      <c r="DO17" s="3"/>
      <c r="DP17" s="3"/>
      <c r="DQ17" s="3">
        <v>1</v>
      </c>
      <c r="DR17" s="3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</row>
    <row r="18" spans="1:209" ht="15.75" x14ac:dyDescent="0.25">
      <c r="A18" s="1">
        <v>4</v>
      </c>
      <c r="B18" s="21" t="s">
        <v>228</v>
      </c>
      <c r="C18" s="3"/>
      <c r="D18" s="3">
        <v>1</v>
      </c>
      <c r="E18" s="3"/>
      <c r="F18" s="3">
        <v>1</v>
      </c>
      <c r="G18" s="3"/>
      <c r="H18" s="3"/>
      <c r="I18" s="3"/>
      <c r="J18" s="3">
        <v>1</v>
      </c>
      <c r="K18" s="3"/>
      <c r="L18" s="3"/>
      <c r="M18" s="3">
        <v>1</v>
      </c>
      <c r="N18" s="3"/>
      <c r="O18" s="3"/>
      <c r="P18" s="3"/>
      <c r="Q18" s="3">
        <v>1</v>
      </c>
      <c r="R18" s="3"/>
      <c r="S18" s="3">
        <v>1</v>
      </c>
      <c r="T18" s="3"/>
      <c r="U18" s="3"/>
      <c r="V18" s="3"/>
      <c r="W18" s="3">
        <v>1</v>
      </c>
      <c r="X18" s="3"/>
      <c r="Y18" s="3">
        <v>1</v>
      </c>
      <c r="Z18" s="3"/>
      <c r="AA18" s="3"/>
      <c r="AB18" s="3">
        <v>1</v>
      </c>
      <c r="AC18" s="3"/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>
        <v>1</v>
      </c>
      <c r="AR18" s="3"/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>
        <v>1</v>
      </c>
      <c r="BG18" s="3"/>
      <c r="BH18" s="3"/>
      <c r="BI18" s="3">
        <v>1</v>
      </c>
      <c r="BJ18" s="3"/>
      <c r="BK18" s="3"/>
      <c r="BL18" s="3"/>
      <c r="BM18" s="3">
        <v>1</v>
      </c>
      <c r="BN18" s="3"/>
      <c r="BO18" s="3"/>
      <c r="BP18" s="3">
        <v>1</v>
      </c>
      <c r="BQ18" s="3"/>
      <c r="BR18" s="3">
        <v>1</v>
      </c>
      <c r="BS18" s="3"/>
      <c r="BT18" s="3"/>
      <c r="BU18" s="3"/>
      <c r="BV18" s="3">
        <v>1</v>
      </c>
      <c r="BW18" s="3"/>
      <c r="BX18" s="3"/>
      <c r="BY18" s="3">
        <v>1</v>
      </c>
      <c r="BZ18" s="3"/>
      <c r="CA18" s="3">
        <v>1</v>
      </c>
      <c r="CB18" s="3"/>
      <c r="CC18" s="3"/>
      <c r="CD18" s="3"/>
      <c r="CE18" s="3">
        <v>1</v>
      </c>
      <c r="CF18" s="3"/>
      <c r="CG18" s="3"/>
      <c r="CH18" s="3">
        <v>1</v>
      </c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/>
      <c r="CT18" s="3">
        <v>1</v>
      </c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</row>
    <row r="19" spans="1:209" ht="15.75" x14ac:dyDescent="0.25">
      <c r="A19" s="1">
        <v>5</v>
      </c>
      <c r="B19" s="21" t="s">
        <v>229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/>
      <c r="V19" s="3">
        <v>1</v>
      </c>
      <c r="W19" s="3"/>
      <c r="X19" s="3"/>
      <c r="Y19" s="3">
        <v>1</v>
      </c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/>
      <c r="AN19" s="3">
        <v>1</v>
      </c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/>
      <c r="AZ19" s="3">
        <v>1</v>
      </c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/>
      <c r="DB19" s="3">
        <v>1</v>
      </c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</row>
    <row r="20" spans="1:209" ht="15.75" x14ac:dyDescent="0.25">
      <c r="A20" s="1">
        <v>6</v>
      </c>
      <c r="B20" s="21" t="s">
        <v>230</v>
      </c>
      <c r="C20" s="3"/>
      <c r="D20" s="3">
        <v>1</v>
      </c>
      <c r="E20" s="3"/>
      <c r="F20" s="3"/>
      <c r="G20" s="3">
        <v>1</v>
      </c>
      <c r="H20" s="3"/>
      <c r="I20" s="3">
        <v>1</v>
      </c>
      <c r="J20" s="3"/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/>
      <c r="W20" s="3">
        <v>1</v>
      </c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>
        <v>1</v>
      </c>
      <c r="BI20" s="3"/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</row>
    <row r="21" spans="1:209" ht="15.75" x14ac:dyDescent="0.25">
      <c r="A21" s="1">
        <v>7</v>
      </c>
      <c r="B21" s="21" t="s">
        <v>231</v>
      </c>
      <c r="C21" s="3"/>
      <c r="D21" s="3">
        <v>1</v>
      </c>
      <c r="E21" s="3"/>
      <c r="F21" s="3">
        <v>1</v>
      </c>
      <c r="G21" s="3"/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/>
      <c r="BD21" s="3">
        <v>1</v>
      </c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>
        <v>1</v>
      </c>
      <c r="DB21" s="3"/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</row>
    <row r="22" spans="1:209" ht="15.75" x14ac:dyDescent="0.25">
      <c r="A22" s="2">
        <v>8</v>
      </c>
      <c r="B22" s="22" t="s">
        <v>232</v>
      </c>
      <c r="C22" s="3">
        <v>1</v>
      </c>
      <c r="D22" s="3"/>
      <c r="E22" s="3"/>
      <c r="F22" s="3"/>
      <c r="G22" s="3">
        <v>1</v>
      </c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</row>
    <row r="23" spans="1:209" ht="15.75" x14ac:dyDescent="0.25">
      <c r="A23" s="2">
        <v>9</v>
      </c>
      <c r="B23" s="22" t="s">
        <v>233</v>
      </c>
      <c r="C23" s="3">
        <v>1</v>
      </c>
      <c r="D23" s="3"/>
      <c r="E23" s="3"/>
      <c r="F23" s="3">
        <v>1</v>
      </c>
      <c r="G23" s="3"/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>
        <v>1</v>
      </c>
      <c r="Y23" s="3"/>
      <c r="Z23" s="3"/>
      <c r="AA23" s="3">
        <v>1</v>
      </c>
      <c r="AB23" s="3"/>
      <c r="AC23" s="3"/>
      <c r="AD23" s="3"/>
      <c r="AE23" s="3">
        <v>1</v>
      </c>
      <c r="AF23" s="3"/>
      <c r="AG23" s="3">
        <v>1</v>
      </c>
      <c r="AH23" s="3"/>
      <c r="AI23" s="3"/>
      <c r="AJ23" s="3">
        <v>1</v>
      </c>
      <c r="AK23" s="3"/>
      <c r="AL23" s="3"/>
      <c r="AM23" s="3"/>
      <c r="AN23" s="3">
        <v>1</v>
      </c>
      <c r="AO23" s="3"/>
      <c r="AP23" s="3"/>
      <c r="AQ23" s="3">
        <v>1</v>
      </c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/>
      <c r="BX23" s="3">
        <v>1</v>
      </c>
      <c r="BY23" s="3"/>
      <c r="BZ23" s="3">
        <v>1</v>
      </c>
      <c r="CA23" s="3"/>
      <c r="CB23" s="3"/>
      <c r="CC23" s="3">
        <v>1</v>
      </c>
      <c r="CD23" s="3"/>
      <c r="CE23" s="3"/>
      <c r="CF23" s="3"/>
      <c r="CG23" s="3">
        <v>1</v>
      </c>
      <c r="CH23" s="3"/>
      <c r="CI23" s="3"/>
      <c r="CJ23" s="3">
        <v>1</v>
      </c>
      <c r="CK23" s="3"/>
      <c r="CL23" s="3">
        <v>1</v>
      </c>
      <c r="CM23" s="3"/>
      <c r="CN23" s="3"/>
      <c r="CO23" s="3">
        <v>1</v>
      </c>
      <c r="CP23" s="3"/>
      <c r="CQ23" s="3"/>
      <c r="CR23" s="3"/>
      <c r="CS23" s="3">
        <v>1</v>
      </c>
      <c r="CT23" s="3"/>
      <c r="CU23" s="3">
        <v>1</v>
      </c>
      <c r="CV23" s="3"/>
      <c r="CW23" s="3"/>
      <c r="CX23" s="3"/>
      <c r="CY23" s="3">
        <v>1</v>
      </c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/>
      <c r="DN23" s="3">
        <v>1</v>
      </c>
      <c r="DO23" s="3"/>
      <c r="DP23" s="3"/>
      <c r="DQ23" s="3">
        <v>1</v>
      </c>
      <c r="DR23" s="3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</row>
    <row r="24" spans="1:209" ht="15.75" x14ac:dyDescent="0.25">
      <c r="A24" s="2">
        <v>10</v>
      </c>
      <c r="B24" s="22" t="s">
        <v>234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/>
      <c r="V24" s="3">
        <v>1</v>
      </c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/>
      <c r="CS24" s="3">
        <v>1</v>
      </c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/>
      <c r="DQ24" s="3">
        <v>1</v>
      </c>
      <c r="DR24" s="3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</row>
    <row r="25" spans="1:209" ht="15.75" x14ac:dyDescent="0.25">
      <c r="A25" s="2">
        <v>11</v>
      </c>
      <c r="B25" s="22" t="s">
        <v>235</v>
      </c>
      <c r="C25" s="3">
        <v>1</v>
      </c>
      <c r="D25" s="3"/>
      <c r="E25" s="3"/>
      <c r="F25" s="3">
        <v>1</v>
      </c>
      <c r="G25" s="3"/>
      <c r="H25" s="3"/>
      <c r="I25" s="3"/>
      <c r="J25" s="3">
        <v>1</v>
      </c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/>
      <c r="Y25" s="3">
        <v>1</v>
      </c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/>
      <c r="AN25" s="3">
        <v>1</v>
      </c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/>
      <c r="DB25" s="3"/>
      <c r="DC25" s="3">
        <v>1</v>
      </c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/>
      <c r="DQ25" s="3">
        <v>1</v>
      </c>
      <c r="DR25" s="3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</row>
    <row r="26" spans="1:209" ht="15.75" x14ac:dyDescent="0.25">
      <c r="A26" s="2">
        <v>12</v>
      </c>
      <c r="B26" s="22" t="s">
        <v>236</v>
      </c>
      <c r="C26" s="3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>
        <v>1</v>
      </c>
      <c r="BJ26" s="3"/>
      <c r="BK26" s="3"/>
      <c r="BL26" s="3"/>
      <c r="BM26" s="3">
        <v>1</v>
      </c>
      <c r="BN26" s="3"/>
      <c r="BO26" s="3"/>
      <c r="BP26" s="3">
        <v>1</v>
      </c>
      <c r="BQ26" s="3"/>
      <c r="BR26" s="3">
        <v>1</v>
      </c>
      <c r="BS26" s="3"/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>
        <v>1</v>
      </c>
      <c r="CK26" s="3"/>
      <c r="CL26" s="3"/>
      <c r="CM26" s="3"/>
      <c r="CN26" s="3">
        <v>1</v>
      </c>
      <c r="CO26" s="3"/>
      <c r="CP26" s="3">
        <v>1</v>
      </c>
      <c r="CQ26" s="3"/>
      <c r="CR26" s="3"/>
      <c r="CS26" s="3">
        <v>1</v>
      </c>
      <c r="CT26" s="3"/>
      <c r="CU26" s="3"/>
      <c r="CV26" s="3"/>
      <c r="CW26" s="3">
        <v>1</v>
      </c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/>
      <c r="DI26" s="3">
        <v>1</v>
      </c>
      <c r="DJ26" s="3"/>
      <c r="DK26" s="3"/>
      <c r="DL26" s="3">
        <v>1</v>
      </c>
      <c r="DM26" s="3"/>
      <c r="DN26" s="3">
        <v>1</v>
      </c>
      <c r="DO26" s="3"/>
      <c r="DP26" s="3"/>
      <c r="DQ26" s="3"/>
      <c r="DR26" s="3">
        <v>1</v>
      </c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</row>
    <row r="27" spans="1:209" ht="15.75" x14ac:dyDescent="0.25">
      <c r="A27" s="2">
        <v>13</v>
      </c>
      <c r="B27" s="22" t="s">
        <v>237</v>
      </c>
      <c r="C27" s="3"/>
      <c r="D27" s="3"/>
      <c r="E27" s="3">
        <v>1</v>
      </c>
      <c r="F27" s="3"/>
      <c r="G27" s="3">
        <v>1</v>
      </c>
      <c r="H27" s="3"/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>
        <v>1</v>
      </c>
      <c r="AC27" s="3"/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>
        <v>1</v>
      </c>
      <c r="AU27" s="3"/>
      <c r="AV27" s="3"/>
      <c r="AW27" s="3"/>
      <c r="AX27" s="3">
        <v>1</v>
      </c>
      <c r="AY27" s="3"/>
      <c r="AZ27" s="3">
        <v>1</v>
      </c>
      <c r="BA27" s="3"/>
      <c r="BB27" s="3"/>
      <c r="BC27" s="3"/>
      <c r="BD27" s="3">
        <v>1</v>
      </c>
      <c r="BE27" s="3"/>
      <c r="BF27" s="3"/>
      <c r="BG27" s="3">
        <v>1</v>
      </c>
      <c r="BH27" s="3"/>
      <c r="BI27" s="3">
        <v>1</v>
      </c>
      <c r="BJ27" s="3"/>
      <c r="BK27" s="3"/>
      <c r="BL27" s="3"/>
      <c r="BM27" s="3">
        <v>1</v>
      </c>
      <c r="BN27" s="3"/>
      <c r="BO27" s="3"/>
      <c r="BP27" s="3">
        <v>1</v>
      </c>
      <c r="BQ27" s="3"/>
      <c r="BR27" s="3">
        <v>1</v>
      </c>
      <c r="BS27" s="3"/>
      <c r="BT27" s="3"/>
      <c r="BU27" s="3">
        <v>1</v>
      </c>
      <c r="BV27" s="3"/>
      <c r="BW27" s="3"/>
      <c r="BX27" s="3"/>
      <c r="BY27" s="3">
        <v>1</v>
      </c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</row>
    <row r="28" spans="1:209" ht="15.75" x14ac:dyDescent="0.25">
      <c r="A28" s="2">
        <v>14</v>
      </c>
      <c r="B28" s="22" t="s">
        <v>238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>
        <v>1</v>
      </c>
      <c r="DE28" s="3"/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</row>
    <row r="29" spans="1:209" ht="15.75" x14ac:dyDescent="0.25">
      <c r="A29" s="2">
        <v>15</v>
      </c>
      <c r="B29" s="22" t="s">
        <v>239</v>
      </c>
      <c r="C29" s="3"/>
      <c r="D29" s="3">
        <v>1</v>
      </c>
      <c r="E29" s="3"/>
      <c r="F29" s="3">
        <v>1</v>
      </c>
      <c r="G29" s="3"/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>
        <v>1</v>
      </c>
      <c r="BO29" s="3"/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>
        <v>1</v>
      </c>
      <c r="CD29" s="3"/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>
        <v>1</v>
      </c>
      <c r="CP29" s="3"/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>
        <v>1</v>
      </c>
      <c r="DE29" s="3"/>
      <c r="DF29" s="3"/>
      <c r="DG29" s="3"/>
      <c r="DH29" s="3">
        <v>1</v>
      </c>
      <c r="DI29" s="3"/>
      <c r="DJ29" s="3"/>
      <c r="DK29" s="3">
        <v>1</v>
      </c>
      <c r="DL29" s="3"/>
      <c r="DM29" s="3">
        <v>1</v>
      </c>
      <c r="DN29" s="3"/>
      <c r="DO29" s="3"/>
      <c r="DP29" s="3"/>
      <c r="DQ29" s="3">
        <v>1</v>
      </c>
      <c r="DR29" s="3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</row>
    <row r="30" spans="1:209" ht="15.75" x14ac:dyDescent="0.25">
      <c r="A30" s="2">
        <v>16</v>
      </c>
      <c r="B30" s="22" t="s">
        <v>240</v>
      </c>
      <c r="C30" s="3">
        <v>1</v>
      </c>
      <c r="D30" s="3"/>
      <c r="E30" s="3"/>
      <c r="F30" s="3"/>
      <c r="G30" s="3">
        <v>1</v>
      </c>
      <c r="H30" s="3"/>
      <c r="I30" s="3">
        <v>1</v>
      </c>
      <c r="J30" s="3"/>
      <c r="K30" s="3"/>
      <c r="L30" s="3">
        <v>1</v>
      </c>
      <c r="M30" s="3"/>
      <c r="N30" s="3"/>
      <c r="O30" s="3"/>
      <c r="P30" s="3">
        <v>1</v>
      </c>
      <c r="Q30" s="3"/>
      <c r="R30" s="3">
        <v>1</v>
      </c>
      <c r="S30" s="3"/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</row>
    <row r="31" spans="1:209" ht="15.75" x14ac:dyDescent="0.25">
      <c r="A31" s="2">
        <v>17</v>
      </c>
      <c r="B31" s="22" t="s">
        <v>241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>
        <v>1</v>
      </c>
      <c r="CG31" s="3"/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>
        <v>1</v>
      </c>
      <c r="CS31" s="3"/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>
        <v>1</v>
      </c>
      <c r="DE31" s="3"/>
      <c r="DF31" s="3"/>
      <c r="DG31" s="3"/>
      <c r="DH31" s="3">
        <v>1</v>
      </c>
      <c r="DI31" s="3"/>
      <c r="DJ31" s="3"/>
      <c r="DK31" s="3">
        <v>1</v>
      </c>
      <c r="DL31" s="3"/>
      <c r="DM31" s="3">
        <v>1</v>
      </c>
      <c r="DN31" s="3"/>
      <c r="DO31" s="3"/>
      <c r="DP31" s="3"/>
      <c r="DQ31" s="3">
        <v>1</v>
      </c>
      <c r="DR31" s="3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</row>
    <row r="32" spans="1:209" ht="15.75" x14ac:dyDescent="0.25">
      <c r="A32" s="2">
        <v>18</v>
      </c>
      <c r="B32" s="22" t="s">
        <v>242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/>
      <c r="Q32" s="3">
        <v>1</v>
      </c>
      <c r="R32" s="3"/>
      <c r="S32" s="3">
        <v>1</v>
      </c>
      <c r="T32" s="3"/>
      <c r="U32" s="3"/>
      <c r="V32" s="3"/>
      <c r="W32" s="3">
        <v>1</v>
      </c>
      <c r="X32" s="3"/>
      <c r="Y32" s="3"/>
      <c r="Z32" s="3">
        <v>1</v>
      </c>
      <c r="AA32" s="3">
        <v>1</v>
      </c>
      <c r="AB32" s="3"/>
      <c r="AC32" s="3"/>
      <c r="AD32" s="3">
        <v>1</v>
      </c>
      <c r="AE32" s="3"/>
      <c r="AF32" s="3"/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>
        <v>1</v>
      </c>
      <c r="AT32" s="3"/>
      <c r="AU32" s="3"/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>
        <v>1</v>
      </c>
      <c r="BM32" s="3"/>
      <c r="BN32" s="3"/>
      <c r="BO32" s="3"/>
      <c r="BP32" s="3">
        <v>1</v>
      </c>
      <c r="BQ32" s="3">
        <v>1</v>
      </c>
      <c r="BR32" s="3"/>
      <c r="BS32" s="3"/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>
        <v>1</v>
      </c>
      <c r="DC32" s="3"/>
      <c r="DD32" s="3"/>
      <c r="DE32" s="3">
        <v>1</v>
      </c>
      <c r="DF32" s="3"/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>
        <v>1</v>
      </c>
      <c r="DR32" s="3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</row>
    <row r="33" spans="1:209" ht="15.75" x14ac:dyDescent="0.25">
      <c r="A33" s="2">
        <v>19</v>
      </c>
      <c r="B33" s="22" t="s">
        <v>243</v>
      </c>
      <c r="C33" s="3">
        <v>1</v>
      </c>
      <c r="D33" s="3"/>
      <c r="E33" s="3"/>
      <c r="F33" s="3">
        <v>1</v>
      </c>
      <c r="G33" s="3"/>
      <c r="H33" s="3"/>
      <c r="I33" s="3"/>
      <c r="J33" s="3">
        <v>1</v>
      </c>
      <c r="K33" s="3"/>
      <c r="L33" s="3">
        <v>1</v>
      </c>
      <c r="M33" s="3"/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/>
      <c r="AF33" s="3">
        <v>1</v>
      </c>
      <c r="AG33" s="3">
        <v>1</v>
      </c>
      <c r="AH33" s="3"/>
      <c r="AI33" s="3"/>
      <c r="AJ33" s="3">
        <v>1</v>
      </c>
      <c r="AK33" s="3"/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>
        <v>1</v>
      </c>
      <c r="AW33" s="3"/>
      <c r="AX33" s="3"/>
      <c r="AY33" s="3">
        <v>1</v>
      </c>
      <c r="AZ33" s="3"/>
      <c r="BA33" s="3"/>
      <c r="BB33" s="3"/>
      <c r="BC33" s="3">
        <v>1</v>
      </c>
      <c r="BD33" s="3"/>
      <c r="BE33" s="3"/>
      <c r="BF33" s="3">
        <v>1</v>
      </c>
      <c r="BG33" s="3"/>
      <c r="BH33" s="3">
        <v>1</v>
      </c>
      <c r="BI33" s="3"/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/>
      <c r="BS33" s="3">
        <v>1</v>
      </c>
      <c r="BT33" s="3"/>
      <c r="BU33" s="3">
        <v>1</v>
      </c>
      <c r="BV33" s="3"/>
      <c r="BW33" s="3">
        <v>1</v>
      </c>
      <c r="BX33" s="3"/>
      <c r="BY33" s="3"/>
      <c r="BZ33" s="3">
        <v>1</v>
      </c>
      <c r="CA33" s="3"/>
      <c r="CB33" s="3"/>
      <c r="CC33" s="3"/>
      <c r="CD33" s="3">
        <v>1</v>
      </c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/>
      <c r="DN33" s="3">
        <v>1</v>
      </c>
      <c r="DO33" s="3"/>
      <c r="DP33" s="3"/>
      <c r="DQ33" s="3">
        <v>1</v>
      </c>
      <c r="DR33" s="3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</row>
    <row r="34" spans="1:209" x14ac:dyDescent="0.25">
      <c r="A34" s="27" t="s">
        <v>151</v>
      </c>
      <c r="B34" s="28"/>
      <c r="C34" s="13">
        <f t="shared" ref="C34:AH34" si="0">SUM(C15:C33)</f>
        <v>10</v>
      </c>
      <c r="D34" s="13">
        <f t="shared" si="0"/>
        <v>7</v>
      </c>
      <c r="E34" s="13">
        <f t="shared" si="0"/>
        <v>2</v>
      </c>
      <c r="F34" s="13">
        <f t="shared" si="0"/>
        <v>9</v>
      </c>
      <c r="G34" s="13">
        <f t="shared" si="0"/>
        <v>9</v>
      </c>
      <c r="H34" s="13">
        <f t="shared" si="0"/>
        <v>1</v>
      </c>
      <c r="I34" s="13">
        <f t="shared" si="0"/>
        <v>6</v>
      </c>
      <c r="J34" s="13">
        <f t="shared" si="0"/>
        <v>11</v>
      </c>
      <c r="K34" s="13">
        <f t="shared" si="0"/>
        <v>2</v>
      </c>
      <c r="L34" s="13">
        <f t="shared" si="0"/>
        <v>7</v>
      </c>
      <c r="M34" s="13">
        <f t="shared" si="0"/>
        <v>10</v>
      </c>
      <c r="N34" s="13">
        <f t="shared" si="0"/>
        <v>2</v>
      </c>
      <c r="O34" s="13">
        <f t="shared" si="0"/>
        <v>4</v>
      </c>
      <c r="P34" s="13">
        <f t="shared" si="0"/>
        <v>11</v>
      </c>
      <c r="Q34" s="13">
        <f t="shared" si="0"/>
        <v>4</v>
      </c>
      <c r="R34" s="13">
        <f t="shared" si="0"/>
        <v>8</v>
      </c>
      <c r="S34" s="13">
        <f t="shared" si="0"/>
        <v>9</v>
      </c>
      <c r="T34" s="13">
        <f t="shared" si="0"/>
        <v>2</v>
      </c>
      <c r="U34" s="13">
        <f t="shared" si="0"/>
        <v>2</v>
      </c>
      <c r="V34" s="13">
        <f t="shared" si="0"/>
        <v>12</v>
      </c>
      <c r="W34" s="13">
        <f t="shared" si="0"/>
        <v>5</v>
      </c>
      <c r="X34" s="13">
        <f t="shared" si="0"/>
        <v>4</v>
      </c>
      <c r="Y34" s="13">
        <f t="shared" si="0"/>
        <v>12</v>
      </c>
      <c r="Z34" s="13">
        <f t="shared" si="0"/>
        <v>3</v>
      </c>
      <c r="AA34" s="13">
        <f t="shared" si="0"/>
        <v>8</v>
      </c>
      <c r="AB34" s="13">
        <f t="shared" si="0"/>
        <v>10</v>
      </c>
      <c r="AC34" s="13">
        <f t="shared" si="0"/>
        <v>1</v>
      </c>
      <c r="AD34" s="13">
        <f t="shared" si="0"/>
        <v>7</v>
      </c>
      <c r="AE34" s="13">
        <f t="shared" si="0"/>
        <v>8</v>
      </c>
      <c r="AF34" s="13">
        <f t="shared" si="0"/>
        <v>4</v>
      </c>
      <c r="AG34" s="13">
        <f t="shared" si="0"/>
        <v>6</v>
      </c>
      <c r="AH34" s="13">
        <f t="shared" si="0"/>
        <v>9</v>
      </c>
      <c r="AI34" s="13">
        <f t="shared" ref="AI34:BN34" si="1">SUM(AI15:AI33)</f>
        <v>4</v>
      </c>
      <c r="AJ34" s="13">
        <f t="shared" si="1"/>
        <v>6</v>
      </c>
      <c r="AK34" s="13">
        <f t="shared" si="1"/>
        <v>9</v>
      </c>
      <c r="AL34" s="13">
        <f t="shared" si="1"/>
        <v>4</v>
      </c>
      <c r="AM34" s="13">
        <f t="shared" si="1"/>
        <v>2</v>
      </c>
      <c r="AN34" s="13">
        <f t="shared" si="1"/>
        <v>13</v>
      </c>
      <c r="AO34" s="13">
        <f t="shared" si="1"/>
        <v>4</v>
      </c>
      <c r="AP34" s="13">
        <f t="shared" si="1"/>
        <v>4</v>
      </c>
      <c r="AQ34" s="13">
        <f t="shared" si="1"/>
        <v>12</v>
      </c>
      <c r="AR34" s="13">
        <f t="shared" si="1"/>
        <v>3</v>
      </c>
      <c r="AS34" s="13">
        <f t="shared" si="1"/>
        <v>7</v>
      </c>
      <c r="AT34" s="13">
        <f t="shared" si="1"/>
        <v>10</v>
      </c>
      <c r="AU34" s="13">
        <f t="shared" si="1"/>
        <v>2</v>
      </c>
      <c r="AV34" s="13">
        <f t="shared" si="1"/>
        <v>6</v>
      </c>
      <c r="AW34" s="13">
        <f t="shared" si="1"/>
        <v>9</v>
      </c>
      <c r="AX34" s="13">
        <f t="shared" si="1"/>
        <v>4</v>
      </c>
      <c r="AY34" s="13">
        <f t="shared" si="1"/>
        <v>4</v>
      </c>
      <c r="AZ34" s="13">
        <f t="shared" si="1"/>
        <v>12</v>
      </c>
      <c r="BA34" s="13">
        <f t="shared" si="1"/>
        <v>3</v>
      </c>
      <c r="BB34" s="13">
        <f t="shared" si="1"/>
        <v>4</v>
      </c>
      <c r="BC34" s="13">
        <f t="shared" si="1"/>
        <v>9</v>
      </c>
      <c r="BD34" s="13">
        <f t="shared" si="1"/>
        <v>6</v>
      </c>
      <c r="BE34" s="13">
        <f t="shared" si="1"/>
        <v>5</v>
      </c>
      <c r="BF34" s="13">
        <f t="shared" si="1"/>
        <v>11</v>
      </c>
      <c r="BG34" s="13">
        <f t="shared" si="1"/>
        <v>3</v>
      </c>
      <c r="BH34" s="13">
        <f t="shared" si="1"/>
        <v>10</v>
      </c>
      <c r="BI34" s="13">
        <f t="shared" si="1"/>
        <v>8</v>
      </c>
      <c r="BJ34" s="13">
        <f t="shared" si="1"/>
        <v>1</v>
      </c>
      <c r="BK34" s="13">
        <f t="shared" si="1"/>
        <v>7</v>
      </c>
      <c r="BL34" s="13">
        <f t="shared" si="1"/>
        <v>9</v>
      </c>
      <c r="BM34" s="13">
        <f t="shared" si="1"/>
        <v>3</v>
      </c>
      <c r="BN34" s="13">
        <f t="shared" si="1"/>
        <v>9</v>
      </c>
      <c r="BO34" s="13">
        <f t="shared" ref="BO34:CT34" si="2">SUM(BO15:BO33)</f>
        <v>6</v>
      </c>
      <c r="BP34" s="13">
        <f t="shared" si="2"/>
        <v>4</v>
      </c>
      <c r="BQ34" s="13">
        <f t="shared" si="2"/>
        <v>9</v>
      </c>
      <c r="BR34" s="13">
        <f t="shared" si="2"/>
        <v>9</v>
      </c>
      <c r="BS34" s="13">
        <f t="shared" si="2"/>
        <v>1</v>
      </c>
      <c r="BT34" s="13">
        <f t="shared" si="2"/>
        <v>7</v>
      </c>
      <c r="BU34" s="13">
        <f t="shared" si="2"/>
        <v>9</v>
      </c>
      <c r="BV34" s="13">
        <f t="shared" si="2"/>
        <v>3</v>
      </c>
      <c r="BW34" s="13">
        <f t="shared" si="2"/>
        <v>5</v>
      </c>
      <c r="BX34" s="13">
        <f t="shared" si="2"/>
        <v>10</v>
      </c>
      <c r="BY34" s="13">
        <f t="shared" si="2"/>
        <v>4</v>
      </c>
      <c r="BZ34" s="13">
        <f t="shared" si="2"/>
        <v>9</v>
      </c>
      <c r="CA34" s="13">
        <f t="shared" si="2"/>
        <v>8</v>
      </c>
      <c r="CB34" s="13">
        <f t="shared" si="2"/>
        <v>2</v>
      </c>
      <c r="CC34" s="13">
        <f t="shared" si="2"/>
        <v>7</v>
      </c>
      <c r="CD34" s="13">
        <f t="shared" si="2"/>
        <v>9</v>
      </c>
      <c r="CE34" s="13">
        <f t="shared" si="2"/>
        <v>3</v>
      </c>
      <c r="CF34" s="13">
        <f t="shared" si="2"/>
        <v>8</v>
      </c>
      <c r="CG34" s="13">
        <f t="shared" si="2"/>
        <v>9</v>
      </c>
      <c r="CH34" s="13">
        <f t="shared" si="2"/>
        <v>2</v>
      </c>
      <c r="CI34" s="13">
        <f t="shared" si="2"/>
        <v>8</v>
      </c>
      <c r="CJ34" s="13">
        <f t="shared" si="2"/>
        <v>11</v>
      </c>
      <c r="CK34" s="13">
        <f t="shared" si="2"/>
        <v>0</v>
      </c>
      <c r="CL34" s="13">
        <f t="shared" si="2"/>
        <v>9</v>
      </c>
      <c r="CM34" s="13">
        <f t="shared" si="2"/>
        <v>9</v>
      </c>
      <c r="CN34" s="13">
        <f t="shared" si="2"/>
        <v>1</v>
      </c>
      <c r="CO34" s="13">
        <f t="shared" si="2"/>
        <v>10</v>
      </c>
      <c r="CP34" s="13">
        <f t="shared" si="2"/>
        <v>9</v>
      </c>
      <c r="CQ34" s="13">
        <f t="shared" si="2"/>
        <v>0</v>
      </c>
      <c r="CR34" s="13">
        <f t="shared" si="2"/>
        <v>5</v>
      </c>
      <c r="CS34" s="13">
        <f t="shared" si="2"/>
        <v>12</v>
      </c>
      <c r="CT34" s="13">
        <f t="shared" si="2"/>
        <v>2</v>
      </c>
      <c r="CU34" s="13">
        <f t="shared" ref="CU34:DZ34" si="3">SUM(CU15:CU33)</f>
        <v>8</v>
      </c>
      <c r="CV34" s="13">
        <f t="shared" si="3"/>
        <v>9</v>
      </c>
      <c r="CW34" s="13">
        <f t="shared" si="3"/>
        <v>2</v>
      </c>
      <c r="CX34" s="13">
        <f t="shared" si="3"/>
        <v>6</v>
      </c>
      <c r="CY34" s="13">
        <f t="shared" si="3"/>
        <v>12</v>
      </c>
      <c r="CZ34" s="13">
        <f t="shared" si="3"/>
        <v>1</v>
      </c>
      <c r="DA34" s="13">
        <f t="shared" si="3"/>
        <v>7</v>
      </c>
      <c r="DB34" s="13">
        <f t="shared" si="3"/>
        <v>11</v>
      </c>
      <c r="DC34" s="13">
        <f t="shared" si="3"/>
        <v>1</v>
      </c>
      <c r="DD34" s="13">
        <f t="shared" si="3"/>
        <v>11</v>
      </c>
      <c r="DE34" s="13">
        <f t="shared" si="3"/>
        <v>8</v>
      </c>
      <c r="DF34" s="13">
        <f t="shared" si="3"/>
        <v>0</v>
      </c>
      <c r="DG34" s="13">
        <f t="shared" si="3"/>
        <v>8</v>
      </c>
      <c r="DH34" s="13">
        <f t="shared" si="3"/>
        <v>9</v>
      </c>
      <c r="DI34" s="13">
        <f t="shared" si="3"/>
        <v>2</v>
      </c>
      <c r="DJ34" s="13">
        <f t="shared" si="3"/>
        <v>6</v>
      </c>
      <c r="DK34" s="13">
        <f t="shared" si="3"/>
        <v>10</v>
      </c>
      <c r="DL34" s="13">
        <f t="shared" si="3"/>
        <v>3</v>
      </c>
      <c r="DM34" s="13">
        <f t="shared" si="3"/>
        <v>8</v>
      </c>
      <c r="DN34" s="13">
        <f t="shared" si="3"/>
        <v>9</v>
      </c>
      <c r="DO34" s="13">
        <f t="shared" si="3"/>
        <v>2</v>
      </c>
      <c r="DP34" s="13">
        <f t="shared" si="3"/>
        <v>2</v>
      </c>
      <c r="DQ34" s="13">
        <f t="shared" si="3"/>
        <v>15</v>
      </c>
      <c r="DR34" s="13">
        <f t="shared" si="3"/>
        <v>2</v>
      </c>
    </row>
    <row r="35" spans="1:209" ht="37.5" customHeight="1" x14ac:dyDescent="0.25">
      <c r="A35" s="29" t="s">
        <v>162</v>
      </c>
      <c r="B35" s="30"/>
      <c r="C35" s="16">
        <f>C34/19%</f>
        <v>52.631578947368418</v>
      </c>
      <c r="D35" s="16">
        <f t="shared" ref="D35:BO35" si="4">D34/19%</f>
        <v>36.842105263157897</v>
      </c>
      <c r="E35" s="16">
        <f t="shared" si="4"/>
        <v>10.526315789473685</v>
      </c>
      <c r="F35" s="16">
        <f t="shared" si="4"/>
        <v>47.368421052631575</v>
      </c>
      <c r="G35" s="16">
        <f t="shared" si="4"/>
        <v>47.368421052631575</v>
      </c>
      <c r="H35" s="16">
        <f t="shared" si="4"/>
        <v>5.2631578947368425</v>
      </c>
      <c r="I35" s="16">
        <f t="shared" si="4"/>
        <v>31.578947368421051</v>
      </c>
      <c r="J35" s="16">
        <f t="shared" si="4"/>
        <v>57.89473684210526</v>
      </c>
      <c r="K35" s="16">
        <f t="shared" si="4"/>
        <v>10.526315789473685</v>
      </c>
      <c r="L35" s="16">
        <f t="shared" si="4"/>
        <v>36.842105263157897</v>
      </c>
      <c r="M35" s="16">
        <f t="shared" si="4"/>
        <v>52.631578947368418</v>
      </c>
      <c r="N35" s="16">
        <f t="shared" si="4"/>
        <v>10.526315789473685</v>
      </c>
      <c r="O35" s="16">
        <f t="shared" si="4"/>
        <v>21.05263157894737</v>
      </c>
      <c r="P35" s="16">
        <f t="shared" si="4"/>
        <v>57.89473684210526</v>
      </c>
      <c r="Q35" s="16">
        <f t="shared" si="4"/>
        <v>21.05263157894737</v>
      </c>
      <c r="R35" s="16">
        <f t="shared" si="4"/>
        <v>42.10526315789474</v>
      </c>
      <c r="S35" s="16">
        <f t="shared" si="4"/>
        <v>47.368421052631575</v>
      </c>
      <c r="T35" s="16">
        <f t="shared" si="4"/>
        <v>10.526315789473685</v>
      </c>
      <c r="U35" s="16">
        <f t="shared" si="4"/>
        <v>10.526315789473685</v>
      </c>
      <c r="V35" s="16">
        <f t="shared" si="4"/>
        <v>63.157894736842103</v>
      </c>
      <c r="W35" s="16">
        <f t="shared" si="4"/>
        <v>26.315789473684209</v>
      </c>
      <c r="X35" s="16">
        <f t="shared" si="4"/>
        <v>21.05263157894737</v>
      </c>
      <c r="Y35" s="16">
        <f t="shared" si="4"/>
        <v>63.157894736842103</v>
      </c>
      <c r="Z35" s="16">
        <f t="shared" si="4"/>
        <v>15.789473684210526</v>
      </c>
      <c r="AA35" s="16">
        <f t="shared" si="4"/>
        <v>42.10526315789474</v>
      </c>
      <c r="AB35" s="16">
        <f t="shared" si="4"/>
        <v>52.631578947368418</v>
      </c>
      <c r="AC35" s="16">
        <f t="shared" si="4"/>
        <v>5.2631578947368425</v>
      </c>
      <c r="AD35" s="16">
        <f t="shared" si="4"/>
        <v>36.842105263157897</v>
      </c>
      <c r="AE35" s="16">
        <f t="shared" si="4"/>
        <v>42.10526315789474</v>
      </c>
      <c r="AF35" s="16">
        <f t="shared" si="4"/>
        <v>21.05263157894737</v>
      </c>
      <c r="AG35" s="16">
        <f t="shared" si="4"/>
        <v>31.578947368421051</v>
      </c>
      <c r="AH35" s="16">
        <f t="shared" si="4"/>
        <v>47.368421052631575</v>
      </c>
      <c r="AI35" s="16">
        <f t="shared" si="4"/>
        <v>21.05263157894737</v>
      </c>
      <c r="AJ35" s="16">
        <f t="shared" si="4"/>
        <v>31.578947368421051</v>
      </c>
      <c r="AK35" s="16">
        <f t="shared" si="4"/>
        <v>47.368421052631575</v>
      </c>
      <c r="AL35" s="16">
        <f t="shared" si="4"/>
        <v>21.05263157894737</v>
      </c>
      <c r="AM35" s="16">
        <f t="shared" si="4"/>
        <v>10.526315789473685</v>
      </c>
      <c r="AN35" s="16">
        <f t="shared" si="4"/>
        <v>68.421052631578945</v>
      </c>
      <c r="AO35" s="16">
        <f t="shared" si="4"/>
        <v>21.05263157894737</v>
      </c>
      <c r="AP35" s="16">
        <f t="shared" si="4"/>
        <v>21.05263157894737</v>
      </c>
      <c r="AQ35" s="16">
        <f t="shared" si="4"/>
        <v>63.157894736842103</v>
      </c>
      <c r="AR35" s="16">
        <f t="shared" si="4"/>
        <v>15.789473684210526</v>
      </c>
      <c r="AS35" s="16">
        <f t="shared" si="4"/>
        <v>36.842105263157897</v>
      </c>
      <c r="AT35" s="16">
        <f t="shared" si="4"/>
        <v>52.631578947368418</v>
      </c>
      <c r="AU35" s="16">
        <f t="shared" si="4"/>
        <v>10.526315789473685</v>
      </c>
      <c r="AV35" s="16">
        <f t="shared" si="4"/>
        <v>31.578947368421051</v>
      </c>
      <c r="AW35" s="16">
        <f t="shared" si="4"/>
        <v>47.368421052631575</v>
      </c>
      <c r="AX35" s="16">
        <f t="shared" si="4"/>
        <v>21.05263157894737</v>
      </c>
      <c r="AY35" s="16">
        <f t="shared" si="4"/>
        <v>21.05263157894737</v>
      </c>
      <c r="AZ35" s="16">
        <f t="shared" si="4"/>
        <v>63.157894736842103</v>
      </c>
      <c r="BA35" s="16">
        <f t="shared" si="4"/>
        <v>15.789473684210526</v>
      </c>
      <c r="BB35" s="16">
        <f t="shared" si="4"/>
        <v>21.05263157894737</v>
      </c>
      <c r="BC35" s="16">
        <f t="shared" si="4"/>
        <v>47.368421052631575</v>
      </c>
      <c r="BD35" s="16">
        <f t="shared" si="4"/>
        <v>31.578947368421051</v>
      </c>
      <c r="BE35" s="16">
        <f t="shared" si="4"/>
        <v>26.315789473684209</v>
      </c>
      <c r="BF35" s="16">
        <f t="shared" si="4"/>
        <v>57.89473684210526</v>
      </c>
      <c r="BG35" s="16">
        <f t="shared" si="4"/>
        <v>15.789473684210526</v>
      </c>
      <c r="BH35" s="16">
        <f t="shared" si="4"/>
        <v>52.631578947368418</v>
      </c>
      <c r="BI35" s="16">
        <f t="shared" si="4"/>
        <v>42.10526315789474</v>
      </c>
      <c r="BJ35" s="16">
        <f t="shared" si="4"/>
        <v>5.2631578947368425</v>
      </c>
      <c r="BK35" s="16">
        <f t="shared" si="4"/>
        <v>36.842105263157897</v>
      </c>
      <c r="BL35" s="16">
        <f t="shared" si="4"/>
        <v>47.368421052631575</v>
      </c>
      <c r="BM35" s="16">
        <f t="shared" si="4"/>
        <v>15.789473684210526</v>
      </c>
      <c r="BN35" s="16">
        <f t="shared" si="4"/>
        <v>47.368421052631575</v>
      </c>
      <c r="BO35" s="16">
        <f t="shared" si="4"/>
        <v>31.578947368421051</v>
      </c>
      <c r="BP35" s="16">
        <f t="shared" ref="BP35:DR35" si="5">BP34/19%</f>
        <v>21.05263157894737</v>
      </c>
      <c r="BQ35" s="16">
        <f t="shared" si="5"/>
        <v>47.368421052631575</v>
      </c>
      <c r="BR35" s="16">
        <f t="shared" si="5"/>
        <v>47.368421052631575</v>
      </c>
      <c r="BS35" s="16">
        <f t="shared" si="5"/>
        <v>5.2631578947368425</v>
      </c>
      <c r="BT35" s="16">
        <f t="shared" si="5"/>
        <v>36.842105263157897</v>
      </c>
      <c r="BU35" s="16">
        <f t="shared" si="5"/>
        <v>47.368421052631575</v>
      </c>
      <c r="BV35" s="16">
        <f t="shared" si="5"/>
        <v>15.789473684210526</v>
      </c>
      <c r="BW35" s="16">
        <f t="shared" si="5"/>
        <v>26.315789473684209</v>
      </c>
      <c r="BX35" s="16">
        <f t="shared" si="5"/>
        <v>52.631578947368418</v>
      </c>
      <c r="BY35" s="16">
        <f t="shared" si="5"/>
        <v>21.05263157894737</v>
      </c>
      <c r="BZ35" s="16">
        <f t="shared" si="5"/>
        <v>47.368421052631575</v>
      </c>
      <c r="CA35" s="16">
        <f t="shared" si="5"/>
        <v>42.10526315789474</v>
      </c>
      <c r="CB35" s="16">
        <f t="shared" si="5"/>
        <v>10.526315789473685</v>
      </c>
      <c r="CC35" s="16">
        <f t="shared" si="5"/>
        <v>36.842105263157897</v>
      </c>
      <c r="CD35" s="16">
        <f t="shared" si="5"/>
        <v>47.368421052631575</v>
      </c>
      <c r="CE35" s="16">
        <f t="shared" si="5"/>
        <v>15.789473684210526</v>
      </c>
      <c r="CF35" s="16">
        <f t="shared" si="5"/>
        <v>42.10526315789474</v>
      </c>
      <c r="CG35" s="16">
        <f t="shared" si="5"/>
        <v>47.368421052631575</v>
      </c>
      <c r="CH35" s="16">
        <f t="shared" si="5"/>
        <v>10.526315789473685</v>
      </c>
      <c r="CI35" s="16">
        <f t="shared" si="5"/>
        <v>42.10526315789474</v>
      </c>
      <c r="CJ35" s="16">
        <f t="shared" si="5"/>
        <v>57.89473684210526</v>
      </c>
      <c r="CK35" s="16">
        <f t="shared" si="5"/>
        <v>0</v>
      </c>
      <c r="CL35" s="16">
        <f t="shared" si="5"/>
        <v>47.368421052631575</v>
      </c>
      <c r="CM35" s="16">
        <f t="shared" si="5"/>
        <v>47.368421052631575</v>
      </c>
      <c r="CN35" s="16">
        <f t="shared" si="5"/>
        <v>5.2631578947368425</v>
      </c>
      <c r="CO35" s="16">
        <f t="shared" si="5"/>
        <v>52.631578947368418</v>
      </c>
      <c r="CP35" s="16">
        <f t="shared" si="5"/>
        <v>47.368421052631575</v>
      </c>
      <c r="CQ35" s="16">
        <f t="shared" si="5"/>
        <v>0</v>
      </c>
      <c r="CR35" s="16">
        <f t="shared" si="5"/>
        <v>26.315789473684209</v>
      </c>
      <c r="CS35" s="16">
        <f t="shared" si="5"/>
        <v>63.157894736842103</v>
      </c>
      <c r="CT35" s="16">
        <f t="shared" si="5"/>
        <v>10.526315789473685</v>
      </c>
      <c r="CU35" s="16">
        <f t="shared" si="5"/>
        <v>42.10526315789474</v>
      </c>
      <c r="CV35" s="16">
        <f t="shared" si="5"/>
        <v>47.368421052631575</v>
      </c>
      <c r="CW35" s="16">
        <f t="shared" si="5"/>
        <v>10.526315789473685</v>
      </c>
      <c r="CX35" s="16">
        <f t="shared" si="5"/>
        <v>31.578947368421051</v>
      </c>
      <c r="CY35" s="16">
        <f t="shared" si="5"/>
        <v>63.157894736842103</v>
      </c>
      <c r="CZ35" s="16">
        <f t="shared" si="5"/>
        <v>5.2631578947368425</v>
      </c>
      <c r="DA35" s="16">
        <f t="shared" si="5"/>
        <v>36.842105263157897</v>
      </c>
      <c r="DB35" s="16">
        <f t="shared" si="5"/>
        <v>57.89473684210526</v>
      </c>
      <c r="DC35" s="16">
        <f t="shared" si="5"/>
        <v>5.2631578947368425</v>
      </c>
      <c r="DD35" s="16">
        <f t="shared" si="5"/>
        <v>57.89473684210526</v>
      </c>
      <c r="DE35" s="16">
        <f t="shared" si="5"/>
        <v>42.10526315789474</v>
      </c>
      <c r="DF35" s="16">
        <f t="shared" si="5"/>
        <v>0</v>
      </c>
      <c r="DG35" s="16">
        <f t="shared" si="5"/>
        <v>42.10526315789474</v>
      </c>
      <c r="DH35" s="16">
        <f t="shared" si="5"/>
        <v>47.368421052631575</v>
      </c>
      <c r="DI35" s="16">
        <f t="shared" si="5"/>
        <v>10.526315789473685</v>
      </c>
      <c r="DJ35" s="16">
        <f t="shared" si="5"/>
        <v>31.578947368421051</v>
      </c>
      <c r="DK35" s="16">
        <f t="shared" si="5"/>
        <v>52.631578947368418</v>
      </c>
      <c r="DL35" s="16">
        <f t="shared" si="5"/>
        <v>15.789473684210526</v>
      </c>
      <c r="DM35" s="16">
        <f t="shared" si="5"/>
        <v>42.10526315789474</v>
      </c>
      <c r="DN35" s="16">
        <f t="shared" si="5"/>
        <v>47.368421052631575</v>
      </c>
      <c r="DO35" s="16">
        <f t="shared" si="5"/>
        <v>10.526315789473685</v>
      </c>
      <c r="DP35" s="16">
        <f t="shared" si="5"/>
        <v>10.526315789473685</v>
      </c>
      <c r="DQ35" s="16">
        <f t="shared" si="5"/>
        <v>78.94736842105263</v>
      </c>
      <c r="DR35" s="16">
        <f t="shared" si="5"/>
        <v>10.526315789473685</v>
      </c>
    </row>
    <row r="37" spans="1:209" x14ac:dyDescent="0.25">
      <c r="B37" t="s">
        <v>153</v>
      </c>
    </row>
    <row r="38" spans="1:209" x14ac:dyDescent="0.25">
      <c r="B38" t="s">
        <v>154</v>
      </c>
      <c r="C38" t="s">
        <v>157</v>
      </c>
      <c r="D38" s="19">
        <f>(C35+F35+I35+L35)/4</f>
        <v>42.105263157894733</v>
      </c>
      <c r="E38">
        <f>D38/100*19</f>
        <v>8</v>
      </c>
    </row>
    <row r="39" spans="1:209" x14ac:dyDescent="0.25">
      <c r="B39" t="s">
        <v>155</v>
      </c>
      <c r="C39" t="s">
        <v>157</v>
      </c>
      <c r="D39" s="19">
        <f>(D35+G35+J35+M35)/4</f>
        <v>48.684210526315788</v>
      </c>
      <c r="E39">
        <f t="shared" ref="E39:E40" si="6">D39/100*19</f>
        <v>9.25</v>
      </c>
    </row>
    <row r="40" spans="1:209" x14ac:dyDescent="0.25">
      <c r="B40" t="s">
        <v>156</v>
      </c>
      <c r="C40" t="s">
        <v>157</v>
      </c>
      <c r="D40" s="19">
        <f>(E35+H35+K35+N35)/4</f>
        <v>9.2105263157894743</v>
      </c>
      <c r="E40">
        <f t="shared" si="6"/>
        <v>1.7500000000000002</v>
      </c>
    </row>
    <row r="41" spans="1:209" x14ac:dyDescent="0.25">
      <c r="D41" s="14">
        <f>SUM(D38:D40)</f>
        <v>100</v>
      </c>
      <c r="E41" s="15">
        <f>SUM(E38:E40)</f>
        <v>19</v>
      </c>
    </row>
    <row r="42" spans="1:209" x14ac:dyDescent="0.25">
      <c r="B42" t="s">
        <v>154</v>
      </c>
      <c r="C42" t="s">
        <v>158</v>
      </c>
      <c r="D42" s="19">
        <f>(O35+R35+U35+X35+AA35+AD35+AG35+AJ35)/8</f>
        <v>29.605263157894736</v>
      </c>
      <c r="E42" s="10">
        <f>D42/100*19</f>
        <v>5.625</v>
      </c>
    </row>
    <row r="43" spans="1:209" x14ac:dyDescent="0.25">
      <c r="B43" t="s">
        <v>155</v>
      </c>
      <c r="C43" t="s">
        <v>158</v>
      </c>
      <c r="D43" s="19">
        <f>(P35+S35+V35+Y35+AB35+AE35+AH35+AK35)/8</f>
        <v>52.631578947368418</v>
      </c>
      <c r="E43" s="10">
        <f t="shared" ref="E43:E44" si="7">D43/100*19</f>
        <v>10</v>
      </c>
    </row>
    <row r="44" spans="1:209" x14ac:dyDescent="0.25">
      <c r="B44" t="s">
        <v>156</v>
      </c>
      <c r="C44" t="s">
        <v>158</v>
      </c>
      <c r="D44" s="19">
        <f>(Q35+T35+W35+Z35+AC35+AF35+AI35+AL35)/8</f>
        <v>17.763157894736842</v>
      </c>
      <c r="E44" s="10">
        <f t="shared" si="7"/>
        <v>3.375</v>
      </c>
    </row>
    <row r="45" spans="1:209" x14ac:dyDescent="0.25">
      <c r="D45" s="14">
        <f>SUM(D42:D44)</f>
        <v>100</v>
      </c>
      <c r="E45" s="14">
        <f>SUM(E42:E44)</f>
        <v>19</v>
      </c>
    </row>
    <row r="46" spans="1:209" x14ac:dyDescent="0.25">
      <c r="B46" t="s">
        <v>154</v>
      </c>
      <c r="C46" t="s">
        <v>159</v>
      </c>
      <c r="D46" s="19">
        <f>(AM35+AP35+AS35+AV35)/4</f>
        <v>25.000000000000004</v>
      </c>
      <c r="E46">
        <f>D46/100*19</f>
        <v>4.7500000000000009</v>
      </c>
    </row>
    <row r="47" spans="1:209" x14ac:dyDescent="0.25">
      <c r="B47" t="s">
        <v>155</v>
      </c>
      <c r="C47" t="s">
        <v>159</v>
      </c>
      <c r="D47" s="19">
        <f>(AN35+AQ35+AT35+AW35)/4</f>
        <v>57.89473684210526</v>
      </c>
      <c r="E47">
        <f t="shared" ref="E47:E48" si="8">D47/100*19</f>
        <v>11</v>
      </c>
    </row>
    <row r="48" spans="1:209" x14ac:dyDescent="0.25">
      <c r="B48" t="s">
        <v>156</v>
      </c>
      <c r="C48" t="s">
        <v>159</v>
      </c>
      <c r="D48" s="19">
        <f>(AO35+AR35+AU35+AX35)/4</f>
        <v>17.10526315789474</v>
      </c>
      <c r="E48">
        <f t="shared" si="8"/>
        <v>3.2500000000000004</v>
      </c>
    </row>
    <row r="49" spans="2:5" x14ac:dyDescent="0.25">
      <c r="D49" s="14">
        <f>SUM(D46:D48)</f>
        <v>100</v>
      </c>
      <c r="E49" s="15">
        <f>SUM(E46:E48)</f>
        <v>19</v>
      </c>
    </row>
    <row r="50" spans="2:5" x14ac:dyDescent="0.25">
      <c r="B50" t="s">
        <v>154</v>
      </c>
      <c r="C50" t="s">
        <v>160</v>
      </c>
      <c r="D50" s="19">
        <f>(AY35+BB35+BE35+BH35+BK35+BN35+BQ35+BT35+BW35+BZ35+CC35+CF35+CI35+CL35+CO35+CR35+CU35+CX35+DA35+DD35)/20</f>
        <v>38.947368421052623</v>
      </c>
      <c r="E50">
        <f>D50/100*19</f>
        <v>7.3999999999999986</v>
      </c>
    </row>
    <row r="51" spans="2:5" x14ac:dyDescent="0.25">
      <c r="B51" t="s">
        <v>155</v>
      </c>
      <c r="C51" t="s">
        <v>160</v>
      </c>
      <c r="D51" s="19">
        <f>(AZ35+BC35+BF35+BI35+BL35+BO35+BR35+BU35+BX35+CA35+CD35+CG35+CJ35+CM35+CP35+CS35+CV35+CY35+DB35+DE35)/20</f>
        <v>50</v>
      </c>
      <c r="E51">
        <f t="shared" ref="E51:E52" si="9">D51/100*19</f>
        <v>9.5</v>
      </c>
    </row>
    <row r="52" spans="2:5" x14ac:dyDescent="0.25">
      <c r="B52" t="s">
        <v>156</v>
      </c>
      <c r="C52" t="s">
        <v>160</v>
      </c>
      <c r="D52" s="19">
        <f>(BA35+BD35+BG35+BJ35+BM35+BP35+BS35+BV35+BY35+CB35+CE35+CH35+CK35+CN35+CQ35+CT35+CW35+CZ35+DC35+DF35)/20</f>
        <v>11.05263157894737</v>
      </c>
      <c r="E52">
        <f t="shared" si="9"/>
        <v>2.1</v>
      </c>
    </row>
    <row r="53" spans="2:5" x14ac:dyDescent="0.25">
      <c r="D53" s="15">
        <f>SUM(D50:D52)</f>
        <v>100</v>
      </c>
      <c r="E53" s="15">
        <f>SUM(E50:E52)</f>
        <v>19</v>
      </c>
    </row>
    <row r="54" spans="2:5" x14ac:dyDescent="0.25">
      <c r="B54" t="s">
        <v>154</v>
      </c>
      <c r="C54" t="s">
        <v>161</v>
      </c>
      <c r="D54" s="19">
        <f>(DG35+DJ35+DM35+DP35)/4</f>
        <v>31.578947368421055</v>
      </c>
      <c r="E54">
        <f>D54/100*19</f>
        <v>6.0000000000000009</v>
      </c>
    </row>
    <row r="55" spans="2:5" x14ac:dyDescent="0.25">
      <c r="B55" t="s">
        <v>155</v>
      </c>
      <c r="C55" t="s">
        <v>161</v>
      </c>
      <c r="D55" s="19">
        <f>(DH35+DK35+DN35+DQ35)/4</f>
        <v>56.578947368421048</v>
      </c>
      <c r="E55">
        <f t="shared" ref="E55:E56" si="10">D55/100*19</f>
        <v>10.75</v>
      </c>
    </row>
    <row r="56" spans="2:5" x14ac:dyDescent="0.25">
      <c r="B56" t="s">
        <v>156</v>
      </c>
      <c r="C56" t="s">
        <v>161</v>
      </c>
      <c r="D56" s="19">
        <f>(DI35+DL35+DO35+DR35)/4</f>
        <v>11.842105263157896</v>
      </c>
      <c r="E56">
        <f t="shared" si="10"/>
        <v>2.25</v>
      </c>
    </row>
    <row r="57" spans="2:5" x14ac:dyDescent="0.25">
      <c r="D57" s="15">
        <f>SUM(D54:D56)</f>
        <v>100</v>
      </c>
      <c r="E57" s="15">
        <f>SUM(E54:E56)</f>
        <v>19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34:B34"/>
    <mergeCell ref="A35:B3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2024-02-12T11:49:13Z</dcterms:modified>
</cp:coreProperties>
</file>